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3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38" i="1"/>
  <c r="L119"/>
  <c r="L100"/>
  <c r="L81"/>
  <c r="L62"/>
  <c r="L42"/>
  <c r="L23"/>
  <c r="L24" s="1"/>
  <c r="B196"/>
  <c r="A196"/>
  <c r="L195"/>
  <c r="J195"/>
  <c r="I195"/>
  <c r="H195"/>
  <c r="G195"/>
  <c r="F195"/>
  <c r="B186"/>
  <c r="A186"/>
  <c r="L185"/>
  <c r="J185"/>
  <c r="I185"/>
  <c r="H185"/>
  <c r="H196" s="1"/>
  <c r="G185"/>
  <c r="G196" s="1"/>
  <c r="F185"/>
  <c r="B177"/>
  <c r="A177"/>
  <c r="L176"/>
  <c r="J176"/>
  <c r="I176"/>
  <c r="H176"/>
  <c r="G176"/>
  <c r="F176"/>
  <c r="B167"/>
  <c r="A167"/>
  <c r="L166"/>
  <c r="J166"/>
  <c r="I166"/>
  <c r="H166"/>
  <c r="H177" s="1"/>
  <c r="G166"/>
  <c r="F166"/>
  <c r="B158"/>
  <c r="A158"/>
  <c r="L157"/>
  <c r="J157"/>
  <c r="I157"/>
  <c r="H157"/>
  <c r="G157"/>
  <c r="F157"/>
  <c r="B148"/>
  <c r="A148"/>
  <c r="L147"/>
  <c r="J147"/>
  <c r="I147"/>
  <c r="H147"/>
  <c r="G147"/>
  <c r="F147"/>
  <c r="B139"/>
  <c r="A139"/>
  <c r="J138"/>
  <c r="I138"/>
  <c r="H138"/>
  <c r="G138"/>
  <c r="F138"/>
  <c r="B129"/>
  <c r="A129"/>
  <c r="L128"/>
  <c r="L139" s="1"/>
  <c r="J128"/>
  <c r="I128"/>
  <c r="H128"/>
  <c r="G128"/>
  <c r="F128"/>
  <c r="B120"/>
  <c r="A120"/>
  <c r="J119"/>
  <c r="I119"/>
  <c r="H119"/>
  <c r="G119"/>
  <c r="F119"/>
  <c r="B110"/>
  <c r="A110"/>
  <c r="L109"/>
  <c r="J109"/>
  <c r="I109"/>
  <c r="H109"/>
  <c r="G109"/>
  <c r="F109"/>
  <c r="B101"/>
  <c r="A101"/>
  <c r="J100"/>
  <c r="I100"/>
  <c r="H100"/>
  <c r="G100"/>
  <c r="F100"/>
  <c r="B91"/>
  <c r="A91"/>
  <c r="L90"/>
  <c r="J90"/>
  <c r="I90"/>
  <c r="H90"/>
  <c r="G90"/>
  <c r="F90"/>
  <c r="B82"/>
  <c r="A82"/>
  <c r="J81"/>
  <c r="I81"/>
  <c r="H81"/>
  <c r="G81"/>
  <c r="F81"/>
  <c r="B72"/>
  <c r="A72"/>
  <c r="L71"/>
  <c r="J71"/>
  <c r="I71"/>
  <c r="H71"/>
  <c r="G71"/>
  <c r="F71"/>
  <c r="B63"/>
  <c r="A63"/>
  <c r="J62"/>
  <c r="I62"/>
  <c r="H62"/>
  <c r="G62"/>
  <c r="F62"/>
  <c r="B52"/>
  <c r="A52"/>
  <c r="L51"/>
  <c r="J51"/>
  <c r="I51"/>
  <c r="H51"/>
  <c r="G51"/>
  <c r="F51"/>
  <c r="F63" s="1"/>
  <c r="B43"/>
  <c r="A43"/>
  <c r="J42"/>
  <c r="I42"/>
  <c r="H42"/>
  <c r="G42"/>
  <c r="F42"/>
  <c r="B33"/>
  <c r="A33"/>
  <c r="L32"/>
  <c r="J32"/>
  <c r="I32"/>
  <c r="H32"/>
  <c r="G32"/>
  <c r="F32"/>
  <c r="B24"/>
  <c r="A24"/>
  <c r="J23"/>
  <c r="I23"/>
  <c r="H23"/>
  <c r="G23"/>
  <c r="F23"/>
  <c r="B14"/>
  <c r="A14"/>
  <c r="J13"/>
  <c r="I13"/>
  <c r="H13"/>
  <c r="G13"/>
  <c r="F13"/>
  <c r="I196" l="1"/>
  <c r="F196"/>
  <c r="I177"/>
  <c r="I158"/>
  <c r="G158"/>
  <c r="F158"/>
  <c r="H158"/>
  <c r="H139"/>
  <c r="I139"/>
  <c r="G139"/>
  <c r="F120"/>
  <c r="H120"/>
  <c r="J120"/>
  <c r="G120"/>
  <c r="J101"/>
  <c r="F101"/>
  <c r="F82"/>
  <c r="J82"/>
  <c r="H82"/>
  <c r="H63"/>
  <c r="F43"/>
  <c r="J43"/>
  <c r="F24"/>
  <c r="J24"/>
  <c r="L177"/>
  <c r="L101"/>
  <c r="L63"/>
  <c r="L196"/>
  <c r="L158"/>
  <c r="L82"/>
  <c r="L43"/>
  <c r="J196"/>
  <c r="G177"/>
  <c r="J177"/>
  <c r="F177"/>
  <c r="J158"/>
  <c r="J139"/>
  <c r="F139"/>
  <c r="L120"/>
  <c r="I120"/>
  <c r="H101"/>
  <c r="I101"/>
  <c r="G101"/>
  <c r="I82"/>
  <c r="G82"/>
  <c r="I63"/>
  <c r="G63"/>
  <c r="J63"/>
  <c r="I43"/>
  <c r="H43"/>
  <c r="G43"/>
  <c r="I24"/>
  <c r="H24"/>
  <c r="G24"/>
  <c r="F197" l="1"/>
  <c r="J197"/>
  <c r="L197"/>
  <c r="G197"/>
  <c r="I197"/>
  <c r="H197"/>
</calcChain>
</file>

<file path=xl/sharedStrings.xml><?xml version="1.0" encoding="utf-8"?>
<sst xmlns="http://schemas.openxmlformats.org/spreadsheetml/2006/main" count="264" uniqueCount="88">
  <si>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</si>
  <si>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</si>
  <si>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</si>
  <si>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</si>
  <si>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</si>
  <si>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</si>
  <si>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</si>
  <si>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</si>
  <si>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</si>
  <si>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</si>
  <si>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</si>
  <si>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</si>
  <si>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</si>
  <si>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</si>
  <si>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</si>
  <si>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</si>
  <si>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</si>
  <si>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</si>
  <si>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</si>
  <si>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</si>
  <si>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</si>
  <si>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</si>
  <si>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</si>
  <si>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</si>
  <si>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</si>
  <si>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</si>
  <si>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</si>
  <si>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</si>
  <si>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</si>
  <si>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</si>
  <si>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</si>
  <si>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</si>
  <si>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</si>
  <si>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</si>
  <si>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</si>
  <si>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</si>
  <si>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</si>
  <si>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</si>
  <si>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</si>
  <si>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яблоки</t>
  </si>
  <si>
    <t>компот из сухофруктов</t>
  </si>
  <si>
    <t>хлеб высший сорт</t>
  </si>
  <si>
    <t>хлеб "Дарнинский"</t>
  </si>
  <si>
    <t>И.о. директора школы МБОУ "Полозовская средняя школа"</t>
  </si>
  <si>
    <t>Валеева В.И.</t>
  </si>
  <si>
    <t>Салат из свежих помидоров</t>
  </si>
  <si>
    <t>Суп картофельный с макар. изделиями</t>
  </si>
  <si>
    <t>Рис отварной рассыпчатый</t>
  </si>
  <si>
    <t>Тефтели ежики из говядины с рисом</t>
  </si>
  <si>
    <t>Салат из свеклы с сыром и чесноком</t>
  </si>
  <si>
    <t>Щи из свежей капусты с картофелем</t>
  </si>
  <si>
    <t>Пюре картофельное</t>
  </si>
  <si>
    <t>Рыба, запеченная в омлете</t>
  </si>
  <si>
    <t>Кисель из концентрата плодового или ягодного</t>
  </si>
  <si>
    <t>Груша</t>
  </si>
  <si>
    <t>Салат картофельный с зеленым горошком</t>
  </si>
  <si>
    <t>Свекольник</t>
  </si>
  <si>
    <t>Макаронные изделия отварные</t>
  </si>
  <si>
    <t>Соус томатный</t>
  </si>
  <si>
    <t>Котлета из говядины</t>
  </si>
  <si>
    <t>Компот из яблок и апельсинов</t>
  </si>
  <si>
    <t>Салат из капусты белокочанной и огурцов</t>
  </si>
  <si>
    <t>Рассольник Ленинградский</t>
  </si>
  <si>
    <t>Каша гречневая рассыпчатая</t>
  </si>
  <si>
    <t>Гуляш из говядины</t>
  </si>
  <si>
    <t>Сок фруктовый</t>
  </si>
  <si>
    <t>Мандарин</t>
  </si>
  <si>
    <t>Огурцы свежие (порц.)</t>
  </si>
  <si>
    <t>Суп картофельный с бобовыми</t>
  </si>
  <si>
    <t>37(2000г.)</t>
  </si>
  <si>
    <t>Жаркое по домашнему</t>
  </si>
  <si>
    <t>Чай</t>
  </si>
  <si>
    <t>Салат из свежих помидоров и огурцов</t>
  </si>
  <si>
    <t>Рис отварной</t>
  </si>
  <si>
    <t>Компот из яблок и лимоном</t>
  </si>
  <si>
    <t>Банан</t>
  </si>
  <si>
    <t>Салат из моркови и яблок</t>
  </si>
  <si>
    <t>Рассольник Лениградский</t>
  </si>
  <si>
    <t>Салат из капусты белокочанной</t>
  </si>
  <si>
    <t>Борщ с капустой и картофелем</t>
  </si>
  <si>
    <t>Птица в соусе с томатом</t>
  </si>
  <si>
    <t xml:space="preserve">Компот из кураги </t>
  </si>
  <si>
    <t>Апельсин</t>
  </si>
  <si>
    <t>Винегрет овощной</t>
  </si>
  <si>
    <t>Сып картофельный с бобовыми</t>
  </si>
  <si>
    <t>Запеканка картофельная с мясом</t>
  </si>
  <si>
    <t>Чай с лимоном</t>
  </si>
  <si>
    <t>Компот из сухофруктов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</si>
</sst>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justify"/>
      <protection locked="0"/>
    </xf>
    <xf numFmtId="0" fontId="3" fillId="0" borderId="2" xfId="0" applyFont="1" applyFill="1" applyBorder="1" applyProtection="1">
      <protection locked="0"/>
    </xf>
    <xf numFmtId="2" fontId="3" fillId="0" borderId="2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justify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4" borderId="2" xfId="0" applyNumberFormat="1" applyFont="1" applyFill="1" applyBorder="1"/>
    <xf numFmtId="0" fontId="3" fillId="0" borderId="0" xfId="0" applyFont="1"/>
    <xf numFmtId="0" fontId="14" fillId="0" borderId="2" xfId="0" applyFont="1" applyFill="1" applyBorder="1"/>
    <xf numFmtId="0" fontId="2" fillId="0" borderId="2" xfId="0" applyFont="1" applyFill="1" applyBorder="1" applyAlignment="1" applyProtection="1">
      <alignment horizontal="justify"/>
      <protection locked="0"/>
    </xf>
    <xf numFmtId="0" fontId="2" fillId="0" borderId="2" xfId="0" applyFont="1" applyFill="1" applyBorder="1" applyAlignment="1">
      <alignment horizontal="justify"/>
    </xf>
    <xf numFmtId="0" fontId="2" fillId="0" borderId="2" xfId="0" applyFont="1" applyFill="1" applyBorder="1"/>
    <xf numFmtId="2" fontId="2" fillId="0" borderId="6" xfId="0" applyNumberFormat="1" applyFont="1" applyFill="1" applyBorder="1"/>
    <xf numFmtId="0" fontId="1" fillId="0" borderId="2" xfId="0" applyFont="1" applyFill="1" applyBorder="1" applyAlignment="1">
      <alignment horizontal="justify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2" sqref="N10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/>
      <c r="D1" s="69"/>
      <c r="E1" s="69"/>
      <c r="F1" s="12" t="s">
        <v>16</v>
      </c>
      <c r="G1" s="2" t="s">
        <v>17</v>
      </c>
      <c r="H1" s="70" t="s">
        <v>43</v>
      </c>
      <c r="I1" s="70"/>
      <c r="J1" s="70"/>
      <c r="K1" s="70"/>
    </row>
    <row r="2" spans="1:12" ht="18">
      <c r="A2" s="35" t="s">
        <v>6</v>
      </c>
      <c r="C2" s="2"/>
      <c r="G2" s="2" t="s">
        <v>18</v>
      </c>
      <c r="H2" s="70" t="s">
        <v>44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51" t="s">
        <v>39</v>
      </c>
      <c r="F10" s="52">
        <v>100</v>
      </c>
      <c r="G10" s="53">
        <v>0.4</v>
      </c>
      <c r="H10" s="53">
        <v>0.4</v>
      </c>
      <c r="I10" s="53">
        <v>9.8000000000000007</v>
      </c>
      <c r="J10" s="53">
        <v>44</v>
      </c>
      <c r="K10" s="52">
        <v>82</v>
      </c>
      <c r="L10" s="43">
        <v>13.6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100</v>
      </c>
      <c r="G13" s="19">
        <f t="shared" ref="G13:J13" si="0">SUM(G6:G12)</f>
        <v>0.4</v>
      </c>
      <c r="H13" s="19">
        <f t="shared" si="0"/>
        <v>0.4</v>
      </c>
      <c r="I13" s="19">
        <f t="shared" si="0"/>
        <v>9.8000000000000007</v>
      </c>
      <c r="J13" s="19">
        <f t="shared" si="0"/>
        <v>44</v>
      </c>
      <c r="K13" s="25"/>
      <c r="L13" s="19"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45</v>
      </c>
      <c r="F14" s="52">
        <v>60</v>
      </c>
      <c r="G14" s="53">
        <v>0.6</v>
      </c>
      <c r="H14" s="53">
        <v>3.72</v>
      </c>
      <c r="I14" s="53">
        <v>2.16</v>
      </c>
      <c r="J14" s="53">
        <v>44.4</v>
      </c>
      <c r="K14" s="52">
        <v>17</v>
      </c>
      <c r="L14" s="43">
        <v>5.0999999999999996</v>
      </c>
    </row>
    <row r="15" spans="1:12" ht="15">
      <c r="A15" s="23"/>
      <c r="B15" s="15"/>
      <c r="C15" s="11"/>
      <c r="D15" s="7" t="s">
        <v>27</v>
      </c>
      <c r="E15" s="60" t="s">
        <v>46</v>
      </c>
      <c r="F15" s="52">
        <v>200</v>
      </c>
      <c r="G15" s="53">
        <v>2.3199999999999998</v>
      </c>
      <c r="H15" s="53">
        <v>3.32</v>
      </c>
      <c r="I15" s="53">
        <v>9.76</v>
      </c>
      <c r="J15" s="53">
        <v>78.2</v>
      </c>
      <c r="K15" s="52">
        <v>129</v>
      </c>
      <c r="L15" s="43">
        <v>8.0399999999999991</v>
      </c>
    </row>
    <row r="16" spans="1:12" ht="15">
      <c r="A16" s="23"/>
      <c r="B16" s="15"/>
      <c r="C16" s="11"/>
      <c r="D16" s="7" t="s">
        <v>28</v>
      </c>
      <c r="E16" s="60" t="s">
        <v>47</v>
      </c>
      <c r="F16" s="52">
        <v>150</v>
      </c>
      <c r="G16" s="53">
        <v>3.76</v>
      </c>
      <c r="H16" s="53">
        <v>5.43</v>
      </c>
      <c r="I16" s="53">
        <v>38.85</v>
      </c>
      <c r="J16" s="53">
        <v>219.3</v>
      </c>
      <c r="K16" s="52">
        <v>385</v>
      </c>
      <c r="L16" s="43">
        <v>21.93</v>
      </c>
    </row>
    <row r="17" spans="1:12" ht="15">
      <c r="A17" s="23"/>
      <c r="B17" s="15"/>
      <c r="C17" s="11"/>
      <c r="D17" s="7" t="s">
        <v>29</v>
      </c>
      <c r="E17" s="60" t="s">
        <v>48</v>
      </c>
      <c r="F17" s="52">
        <v>90</v>
      </c>
      <c r="G17" s="53">
        <v>9.4499999999999993</v>
      </c>
      <c r="H17" s="53">
        <v>7.31</v>
      </c>
      <c r="I17" s="53">
        <v>10.91</v>
      </c>
      <c r="J17" s="53">
        <v>147.38</v>
      </c>
      <c r="K17" s="52">
        <v>350</v>
      </c>
      <c r="L17" s="43">
        <v>32.4</v>
      </c>
    </row>
    <row r="18" spans="1:12" ht="15">
      <c r="A18" s="23"/>
      <c r="B18" s="15"/>
      <c r="C18" s="11"/>
      <c r="D18" s="7" t="s">
        <v>30</v>
      </c>
      <c r="E18" s="51" t="s">
        <v>40</v>
      </c>
      <c r="F18" s="52">
        <v>200</v>
      </c>
      <c r="G18" s="53">
        <v>0.6</v>
      </c>
      <c r="H18" s="53">
        <v>0.1</v>
      </c>
      <c r="I18" s="53">
        <v>20.100000000000001</v>
      </c>
      <c r="J18" s="53">
        <v>84</v>
      </c>
      <c r="K18" s="52">
        <v>495</v>
      </c>
      <c r="L18" s="43">
        <v>7.27</v>
      </c>
    </row>
    <row r="19" spans="1:12" ht="15">
      <c r="A19" s="23"/>
      <c r="B19" s="15"/>
      <c r="C19" s="11"/>
      <c r="D19" s="7" t="s">
        <v>31</v>
      </c>
      <c r="E19" s="51" t="s">
        <v>41</v>
      </c>
      <c r="F19" s="52">
        <v>30</v>
      </c>
      <c r="G19" s="53">
        <v>2.31</v>
      </c>
      <c r="H19" s="53">
        <v>0.24</v>
      </c>
      <c r="I19" s="53">
        <v>14.85</v>
      </c>
      <c r="J19" s="53">
        <v>72.3</v>
      </c>
      <c r="K19" s="55"/>
      <c r="L19" s="43">
        <v>1.92</v>
      </c>
    </row>
    <row r="20" spans="1:12" ht="1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1.98</v>
      </c>
      <c r="H20" s="53">
        <v>0.3</v>
      </c>
      <c r="I20" s="53">
        <v>12.3</v>
      </c>
      <c r="J20" s="53">
        <v>61.8</v>
      </c>
      <c r="K20" s="55"/>
      <c r="L20" s="43">
        <v>1.5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1">SUM(G14:G22)</f>
        <v>21.02</v>
      </c>
      <c r="H23" s="19">
        <f t="shared" si="1"/>
        <v>20.419999999999998</v>
      </c>
      <c r="I23" s="19">
        <f t="shared" si="1"/>
        <v>108.92999999999999</v>
      </c>
      <c r="J23" s="19">
        <f t="shared" si="1"/>
        <v>707.37999999999988</v>
      </c>
      <c r="K23" s="25"/>
      <c r="L23" s="19">
        <f>SUM(L14:L20)</f>
        <v>78.16</v>
      </c>
    </row>
    <row r="24" spans="1:12" ht="1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860</v>
      </c>
      <c r="G24" s="32">
        <f t="shared" ref="G24:J24" si="2">G13+G23</f>
        <v>21.419999999999998</v>
      </c>
      <c r="H24" s="32">
        <f t="shared" si="2"/>
        <v>20.819999999999997</v>
      </c>
      <c r="I24" s="32">
        <f t="shared" si="2"/>
        <v>118.72999999999999</v>
      </c>
      <c r="J24" s="32">
        <f t="shared" si="2"/>
        <v>751.37999999999988</v>
      </c>
      <c r="K24" s="32"/>
      <c r="L24" s="32">
        <f>L13+L23+L10</f>
        <v>91.759999999999991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54"/>
      <c r="F29" s="55"/>
      <c r="G29" s="56"/>
      <c r="H29" s="56"/>
      <c r="I29" s="56"/>
      <c r="J29" s="56"/>
      <c r="K29" s="55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3">SUM(G25:G31)</f>
        <v>0</v>
      </c>
      <c r="H32" s="19">
        <f t="shared" ref="H32" si="4">SUM(H25:H31)</f>
        <v>0</v>
      </c>
      <c r="I32" s="19">
        <f t="shared" ref="I32" si="5">SUM(I25:I31)</f>
        <v>0</v>
      </c>
      <c r="J32" s="19">
        <f t="shared" ref="J32:L32" si="6">SUM(J25:J31)</f>
        <v>0</v>
      </c>
      <c r="K32" s="25"/>
      <c r="L32" s="19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49</v>
      </c>
      <c r="F33" s="55">
        <v>60</v>
      </c>
      <c r="G33" s="56">
        <v>2.88</v>
      </c>
      <c r="H33" s="56">
        <v>6.42</v>
      </c>
      <c r="I33" s="56">
        <v>3.9</v>
      </c>
      <c r="J33" s="57">
        <v>84.6</v>
      </c>
      <c r="K33" s="55">
        <v>33</v>
      </c>
      <c r="L33" s="43">
        <v>7.51</v>
      </c>
    </row>
    <row r="34" spans="1:12" ht="15">
      <c r="A34" s="14"/>
      <c r="B34" s="15"/>
      <c r="C34" s="11"/>
      <c r="D34" s="7" t="s">
        <v>27</v>
      </c>
      <c r="E34" s="61" t="s">
        <v>50</v>
      </c>
      <c r="F34" s="55">
        <v>200</v>
      </c>
      <c r="G34" s="56">
        <v>1.26</v>
      </c>
      <c r="H34" s="56">
        <v>3.6</v>
      </c>
      <c r="I34" s="56">
        <v>4.62</v>
      </c>
      <c r="J34" s="56">
        <v>56</v>
      </c>
      <c r="K34" s="55">
        <v>104</v>
      </c>
      <c r="L34" s="43">
        <v>7.94</v>
      </c>
    </row>
    <row r="35" spans="1:12" ht="15">
      <c r="A35" s="14"/>
      <c r="B35" s="15"/>
      <c r="C35" s="11"/>
      <c r="D35" s="7" t="s">
        <v>28</v>
      </c>
      <c r="E35" s="61" t="s">
        <v>51</v>
      </c>
      <c r="F35" s="55">
        <v>150</v>
      </c>
      <c r="G35" s="56">
        <v>3.15</v>
      </c>
      <c r="H35" s="56">
        <v>6</v>
      </c>
      <c r="I35" s="56">
        <v>9.15</v>
      </c>
      <c r="J35" s="56">
        <v>102</v>
      </c>
      <c r="K35" s="55">
        <v>377</v>
      </c>
      <c r="L35" s="43">
        <v>11.79</v>
      </c>
    </row>
    <row r="36" spans="1:12" ht="15">
      <c r="A36" s="14"/>
      <c r="B36" s="15"/>
      <c r="C36" s="11"/>
      <c r="D36" s="7" t="s">
        <v>29</v>
      </c>
      <c r="E36" s="61" t="s">
        <v>52</v>
      </c>
      <c r="F36" s="55">
        <v>80</v>
      </c>
      <c r="G36" s="56">
        <v>12.6</v>
      </c>
      <c r="H36" s="56">
        <v>4.7</v>
      </c>
      <c r="I36" s="56">
        <v>7.7</v>
      </c>
      <c r="J36" s="56">
        <v>124</v>
      </c>
      <c r="K36" s="55">
        <v>300</v>
      </c>
      <c r="L36" s="43">
        <v>25.96</v>
      </c>
    </row>
    <row r="37" spans="1:12" ht="15">
      <c r="A37" s="14"/>
      <c r="B37" s="15"/>
      <c r="C37" s="11"/>
      <c r="D37" s="7" t="s">
        <v>30</v>
      </c>
      <c r="E37" s="61" t="s">
        <v>53</v>
      </c>
      <c r="F37" s="55">
        <v>200</v>
      </c>
      <c r="G37" s="56">
        <v>0</v>
      </c>
      <c r="H37" s="56">
        <v>0</v>
      </c>
      <c r="I37" s="56">
        <v>15</v>
      </c>
      <c r="J37" s="56">
        <v>60</v>
      </c>
      <c r="K37" s="55">
        <v>484</v>
      </c>
      <c r="L37" s="43">
        <v>12.42</v>
      </c>
    </row>
    <row r="38" spans="1:12" ht="15">
      <c r="A38" s="14"/>
      <c r="B38" s="15"/>
      <c r="C38" s="11"/>
      <c r="D38" s="7" t="s">
        <v>31</v>
      </c>
      <c r="E38" s="54" t="s">
        <v>41</v>
      </c>
      <c r="F38" s="55">
        <v>30</v>
      </c>
      <c r="G38" s="56">
        <v>2.31</v>
      </c>
      <c r="H38" s="56">
        <v>0.24</v>
      </c>
      <c r="I38" s="56">
        <v>14.85</v>
      </c>
      <c r="J38" s="56">
        <v>72.3</v>
      </c>
      <c r="K38" s="55"/>
      <c r="L38" s="43">
        <v>1.92</v>
      </c>
    </row>
    <row r="39" spans="1:12" ht="15">
      <c r="A39" s="14"/>
      <c r="B39" s="15"/>
      <c r="C39" s="11"/>
      <c r="D39" s="7" t="s">
        <v>32</v>
      </c>
      <c r="E39" s="54" t="s">
        <v>42</v>
      </c>
      <c r="F39" s="55">
        <v>30</v>
      </c>
      <c r="G39" s="56">
        <v>1.98</v>
      </c>
      <c r="H39" s="56">
        <v>0.3</v>
      </c>
      <c r="I39" s="56">
        <v>12.3</v>
      </c>
      <c r="J39" s="56">
        <v>61.8</v>
      </c>
      <c r="K39" s="55"/>
      <c r="L39" s="43">
        <v>1.5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7">SUM(G33:G41)</f>
        <v>24.18</v>
      </c>
      <c r="H42" s="19">
        <f t="shared" ref="H42" si="8">SUM(H33:H41)</f>
        <v>21.259999999999998</v>
      </c>
      <c r="I42" s="19">
        <f t="shared" ref="I42" si="9">SUM(I33:I41)</f>
        <v>67.52000000000001</v>
      </c>
      <c r="J42" s="19">
        <f t="shared" ref="J42" si="10">SUM(J33:J41)</f>
        <v>560.70000000000005</v>
      </c>
      <c r="K42" s="25"/>
      <c r="L42" s="19">
        <f>SUM(L33:L39)</f>
        <v>69.040000000000006</v>
      </c>
    </row>
    <row r="43" spans="1:12" ht="15.75" customHeigh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750</v>
      </c>
      <c r="G43" s="32">
        <f t="shared" ref="G43" si="11">G32+G42</f>
        <v>24.18</v>
      </c>
      <c r="H43" s="32">
        <f t="shared" ref="H43" si="12">H32+H42</f>
        <v>21.259999999999998</v>
      </c>
      <c r="I43" s="32">
        <f t="shared" ref="I43" si="13">I32+I42</f>
        <v>67.52000000000001</v>
      </c>
      <c r="J43" s="32">
        <f t="shared" ref="J43:L43" si="14">J32+J42</f>
        <v>560.70000000000005</v>
      </c>
      <c r="K43" s="32"/>
      <c r="L43" s="32">
        <f t="shared" si="14"/>
        <v>69.040000000000006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61" t="s">
        <v>54</v>
      </c>
      <c r="F48" s="55">
        <v>100</v>
      </c>
      <c r="G48" s="56">
        <v>0.9</v>
      </c>
      <c r="H48" s="56">
        <v>0.2</v>
      </c>
      <c r="I48" s="56">
        <v>8.1</v>
      </c>
      <c r="J48" s="56">
        <v>4.3</v>
      </c>
      <c r="K48" s="55">
        <v>82</v>
      </c>
      <c r="L48" s="43">
        <v>14.62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100</v>
      </c>
      <c r="G51" s="19">
        <f t="shared" ref="G51" si="15">SUM(G44:G50)</f>
        <v>0.9</v>
      </c>
      <c r="H51" s="19">
        <f t="shared" ref="H51" si="16">SUM(H44:H50)</f>
        <v>0.2</v>
      </c>
      <c r="I51" s="19">
        <f t="shared" ref="I51" si="17">SUM(I44:I50)</f>
        <v>8.1</v>
      </c>
      <c r="J51" s="19">
        <f t="shared" ref="J51:L51" si="18">SUM(J44:J50)</f>
        <v>4.3</v>
      </c>
      <c r="K51" s="25"/>
      <c r="L51" s="19">
        <f t="shared" si="18"/>
        <v>14.62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55</v>
      </c>
      <c r="F52" s="55">
        <v>60</v>
      </c>
      <c r="G52" s="56">
        <v>1.5</v>
      </c>
      <c r="H52" s="56">
        <v>3.78</v>
      </c>
      <c r="I52" s="56">
        <v>4.9800000000000004</v>
      </c>
      <c r="J52" s="56">
        <v>60</v>
      </c>
      <c r="K52" s="55">
        <v>42</v>
      </c>
      <c r="L52" s="43">
        <v>6.32</v>
      </c>
    </row>
    <row r="53" spans="1:12" ht="15">
      <c r="A53" s="23"/>
      <c r="B53" s="15"/>
      <c r="C53" s="11"/>
      <c r="D53" s="7" t="s">
        <v>27</v>
      </c>
      <c r="E53" s="61" t="s">
        <v>56</v>
      </c>
      <c r="F53" s="55">
        <v>200</v>
      </c>
      <c r="G53" s="56">
        <v>1.86</v>
      </c>
      <c r="H53" s="56">
        <v>3.78</v>
      </c>
      <c r="I53" s="56">
        <v>8.26</v>
      </c>
      <c r="J53" s="56">
        <v>74.599999999999994</v>
      </c>
      <c r="K53" s="55">
        <v>98</v>
      </c>
      <c r="L53" s="43">
        <v>15.14</v>
      </c>
    </row>
    <row r="54" spans="1:12" ht="15">
      <c r="A54" s="23"/>
      <c r="B54" s="15"/>
      <c r="C54" s="11"/>
      <c r="D54" s="7" t="s">
        <v>28</v>
      </c>
      <c r="E54" s="61" t="s">
        <v>57</v>
      </c>
      <c r="F54" s="55">
        <v>150</v>
      </c>
      <c r="G54" s="56">
        <v>5.6</v>
      </c>
      <c r="H54" s="56">
        <v>0.45</v>
      </c>
      <c r="I54" s="56">
        <v>29.9</v>
      </c>
      <c r="J54" s="56">
        <v>192.2</v>
      </c>
      <c r="K54" s="55">
        <v>258</v>
      </c>
      <c r="L54" s="43">
        <v>10.28</v>
      </c>
    </row>
    <row r="55" spans="1:12" ht="15">
      <c r="A55" s="23"/>
      <c r="B55" s="15"/>
      <c r="C55" s="11"/>
      <c r="D55" s="7" t="s">
        <v>29</v>
      </c>
      <c r="E55" s="61" t="s">
        <v>58</v>
      </c>
      <c r="F55" s="55">
        <v>50</v>
      </c>
      <c r="G55" s="56">
        <v>0.56000000000000005</v>
      </c>
      <c r="H55" s="56">
        <v>1.64</v>
      </c>
      <c r="I55" s="56">
        <v>2.29</v>
      </c>
      <c r="J55" s="56">
        <v>26.15</v>
      </c>
      <c r="K55" s="55">
        <v>419</v>
      </c>
      <c r="L55" s="43">
        <v>12.57</v>
      </c>
    </row>
    <row r="56" spans="1:12" ht="15">
      <c r="A56" s="23"/>
      <c r="B56" s="15"/>
      <c r="C56" s="11"/>
      <c r="D56" s="7"/>
      <c r="E56" s="61" t="s">
        <v>59</v>
      </c>
      <c r="F56" s="55">
        <v>90</v>
      </c>
      <c r="G56" s="56">
        <v>15.84</v>
      </c>
      <c r="H56" s="56">
        <v>11.07</v>
      </c>
      <c r="I56" s="56">
        <v>13.5</v>
      </c>
      <c r="J56" s="56">
        <v>165.6</v>
      </c>
      <c r="K56" s="55">
        <v>339</v>
      </c>
      <c r="L56" s="43">
        <v>29.84</v>
      </c>
    </row>
    <row r="57" spans="1:12" ht="15">
      <c r="A57" s="23"/>
      <c r="B57" s="15"/>
      <c r="C57" s="11"/>
      <c r="D57" s="7" t="s">
        <v>30</v>
      </c>
      <c r="E57" s="61" t="s">
        <v>60</v>
      </c>
      <c r="F57" s="55">
        <v>200</v>
      </c>
      <c r="G57" s="56">
        <v>0.5</v>
      </c>
      <c r="H57" s="56">
        <v>0.2</v>
      </c>
      <c r="I57" s="56">
        <v>15.6</v>
      </c>
      <c r="J57" s="56">
        <v>67</v>
      </c>
      <c r="K57" s="55">
        <v>488</v>
      </c>
      <c r="L57" s="43"/>
    </row>
    <row r="58" spans="1:12" ht="15">
      <c r="A58" s="23"/>
      <c r="B58" s="15"/>
      <c r="C58" s="11"/>
      <c r="D58" s="7" t="s">
        <v>31</v>
      </c>
      <c r="E58" s="54" t="s">
        <v>41</v>
      </c>
      <c r="F58" s="55">
        <v>30</v>
      </c>
      <c r="G58" s="56">
        <v>2.31</v>
      </c>
      <c r="H58" s="56">
        <v>0.24</v>
      </c>
      <c r="I58" s="56">
        <v>14.85</v>
      </c>
      <c r="J58" s="56">
        <v>72.3</v>
      </c>
      <c r="K58" s="55"/>
      <c r="L58" s="43">
        <v>1.92</v>
      </c>
    </row>
    <row r="59" spans="1:12" ht="15">
      <c r="A59" s="23"/>
      <c r="B59" s="15"/>
      <c r="C59" s="11"/>
      <c r="D59" s="7" t="s">
        <v>32</v>
      </c>
      <c r="E59" s="54" t="s">
        <v>42</v>
      </c>
      <c r="F59" s="55">
        <v>30</v>
      </c>
      <c r="G59" s="56">
        <v>1.98</v>
      </c>
      <c r="H59" s="56">
        <v>0.3</v>
      </c>
      <c r="I59" s="56">
        <v>12.3</v>
      </c>
      <c r="J59" s="56">
        <v>61.8</v>
      </c>
      <c r="K59" s="55"/>
      <c r="L59" s="43">
        <v>1.5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33</v>
      </c>
      <c r="E62" s="9"/>
      <c r="F62" s="19">
        <f>SUM(F52:F61)</f>
        <v>810</v>
      </c>
      <c r="G62" s="19">
        <f t="shared" ref="G62" si="19">SUM(G52:G61)</f>
        <v>30.15</v>
      </c>
      <c r="H62" s="19">
        <f t="shared" ref="H62" si="20">SUM(H52:H61)</f>
        <v>21.459999999999997</v>
      </c>
      <c r="I62" s="19">
        <f t="shared" ref="I62" si="21">SUM(I52:I61)</f>
        <v>101.67999999999999</v>
      </c>
      <c r="J62" s="19">
        <f t="shared" ref="J62" si="22">SUM(J52:J61)</f>
        <v>719.64999999999986</v>
      </c>
      <c r="K62" s="25"/>
      <c r="L62" s="19">
        <f>SUM(L52:L59)</f>
        <v>77.570000000000007</v>
      </c>
    </row>
    <row r="63" spans="1:12" ht="15.75" customHeight="1">
      <c r="A63" s="29">
        <f>A44</f>
        <v>1</v>
      </c>
      <c r="B63" s="30">
        <f>B44</f>
        <v>3</v>
      </c>
      <c r="C63" s="65" t="s">
        <v>4</v>
      </c>
      <c r="D63" s="66"/>
      <c r="E63" s="31"/>
      <c r="F63" s="32">
        <f>F51+F62</f>
        <v>910</v>
      </c>
      <c r="G63" s="32">
        <f t="shared" ref="G63" si="23">G51+G62</f>
        <v>31.049999999999997</v>
      </c>
      <c r="H63" s="32">
        <f t="shared" ref="H63" si="24">H51+H62</f>
        <v>21.659999999999997</v>
      </c>
      <c r="I63" s="32">
        <f t="shared" ref="I63" si="25">I51+I62</f>
        <v>109.77999999999999</v>
      </c>
      <c r="J63" s="32">
        <f t="shared" ref="J63:L63" si="26">J51+J62</f>
        <v>723.94999999999982</v>
      </c>
      <c r="K63" s="32"/>
      <c r="L63" s="32">
        <f t="shared" si="26"/>
        <v>92.190000000000012</v>
      </c>
    </row>
    <row r="64" spans="1:12" ht="15">
      <c r="A64" s="20">
        <v>1</v>
      </c>
      <c r="B64" s="21">
        <v>4</v>
      </c>
      <c r="C64" s="22" t="s">
        <v>20</v>
      </c>
      <c r="D64" s="5" t="s">
        <v>21</v>
      </c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7" t="s">
        <v>24</v>
      </c>
      <c r="E68" s="54"/>
      <c r="F68" s="55"/>
      <c r="G68" s="56"/>
      <c r="H68" s="56"/>
      <c r="I68" s="56"/>
      <c r="J68" s="56"/>
      <c r="K68" s="55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4"/>
      <c r="B71" s="17"/>
      <c r="C71" s="8"/>
      <c r="D71" s="18" t="s">
        <v>33</v>
      </c>
      <c r="E71" s="9"/>
      <c r="F71" s="19">
        <f>SUM(F64:F70)</f>
        <v>0</v>
      </c>
      <c r="G71" s="19">
        <f t="shared" ref="G71" si="27">SUM(G64:G70)</f>
        <v>0</v>
      </c>
      <c r="H71" s="19">
        <f t="shared" ref="H71" si="28">SUM(H64:H70)</f>
        <v>0</v>
      </c>
      <c r="I71" s="19">
        <f t="shared" ref="I71" si="29">SUM(I64:I70)</f>
        <v>0</v>
      </c>
      <c r="J71" s="19">
        <f t="shared" ref="J71:L71" si="30">SUM(J64:J70)</f>
        <v>0</v>
      </c>
      <c r="K71" s="25"/>
      <c r="L71" s="19">
        <f t="shared" si="30"/>
        <v>0</v>
      </c>
    </row>
    <row r="72" spans="1:12" ht="1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61" t="s">
        <v>61</v>
      </c>
      <c r="F72" s="55">
        <v>60</v>
      </c>
      <c r="G72" s="56">
        <v>0.6</v>
      </c>
      <c r="H72" s="56">
        <v>3.6</v>
      </c>
      <c r="I72" s="56">
        <v>1.8</v>
      </c>
      <c r="J72" s="56">
        <v>42</v>
      </c>
      <c r="K72" s="55">
        <v>5</v>
      </c>
      <c r="L72" s="43">
        <v>6.35</v>
      </c>
    </row>
    <row r="73" spans="1:12" ht="15">
      <c r="A73" s="23"/>
      <c r="B73" s="15"/>
      <c r="C73" s="11"/>
      <c r="D73" s="7" t="s">
        <v>27</v>
      </c>
      <c r="E73" s="61" t="s">
        <v>62</v>
      </c>
      <c r="F73" s="55">
        <v>200</v>
      </c>
      <c r="G73" s="56">
        <v>1.1200000000000001</v>
      </c>
      <c r="H73" s="56">
        <v>3.06</v>
      </c>
      <c r="I73" s="56">
        <v>7.94</v>
      </c>
      <c r="J73" s="56">
        <v>63.75</v>
      </c>
      <c r="K73" s="55">
        <v>100</v>
      </c>
      <c r="L73" s="43">
        <v>15.92</v>
      </c>
    </row>
    <row r="74" spans="1:12" ht="15">
      <c r="A74" s="23"/>
      <c r="B74" s="15"/>
      <c r="C74" s="11"/>
      <c r="D74" s="7" t="s">
        <v>28</v>
      </c>
      <c r="E74" s="61" t="s">
        <v>63</v>
      </c>
      <c r="F74" s="55">
        <v>150</v>
      </c>
      <c r="G74" s="56">
        <v>8.5</v>
      </c>
      <c r="H74" s="56">
        <v>6.36</v>
      </c>
      <c r="I74" s="56">
        <v>37.700000000000003</v>
      </c>
      <c r="J74" s="56">
        <v>242.16</v>
      </c>
      <c r="K74" s="55">
        <v>202</v>
      </c>
      <c r="L74" s="43">
        <v>15.95</v>
      </c>
    </row>
    <row r="75" spans="1:12" ht="15">
      <c r="A75" s="23"/>
      <c r="B75" s="15"/>
      <c r="C75" s="11"/>
      <c r="D75" s="7" t="s">
        <v>29</v>
      </c>
      <c r="E75" s="61" t="s">
        <v>64</v>
      </c>
      <c r="F75" s="55">
        <v>90</v>
      </c>
      <c r="G75" s="56">
        <v>16.2</v>
      </c>
      <c r="H75" s="56">
        <v>15.3</v>
      </c>
      <c r="I75" s="56">
        <v>2.97</v>
      </c>
      <c r="J75" s="56">
        <v>232.2</v>
      </c>
      <c r="K75" s="55">
        <v>327</v>
      </c>
      <c r="L75" s="43">
        <v>48.37</v>
      </c>
    </row>
    <row r="76" spans="1:12" ht="15">
      <c r="A76" s="23"/>
      <c r="B76" s="15"/>
      <c r="C76" s="11"/>
      <c r="D76" s="7" t="s">
        <v>30</v>
      </c>
      <c r="E76" s="61" t="s">
        <v>65</v>
      </c>
      <c r="F76" s="55">
        <v>200</v>
      </c>
      <c r="G76" s="56">
        <v>0.5</v>
      </c>
      <c r="H76" s="56">
        <v>0.1</v>
      </c>
      <c r="I76" s="56">
        <v>10.1</v>
      </c>
      <c r="J76" s="56">
        <v>43</v>
      </c>
      <c r="K76" s="55">
        <v>501</v>
      </c>
      <c r="L76" s="43">
        <v>17.489999999999998</v>
      </c>
    </row>
    <row r="77" spans="1:12" ht="15">
      <c r="A77" s="23"/>
      <c r="B77" s="15"/>
      <c r="C77" s="11"/>
      <c r="D77" s="7" t="s">
        <v>31</v>
      </c>
      <c r="E77" s="54" t="s">
        <v>41</v>
      </c>
      <c r="F77" s="55">
        <v>30</v>
      </c>
      <c r="G77" s="56">
        <v>2.31</v>
      </c>
      <c r="H77" s="56">
        <v>0.24</v>
      </c>
      <c r="I77" s="56">
        <v>14.85</v>
      </c>
      <c r="J77" s="56">
        <v>72.3</v>
      </c>
      <c r="K77" s="55"/>
      <c r="L77" s="43">
        <v>1.92</v>
      </c>
    </row>
    <row r="78" spans="1:12" ht="15">
      <c r="A78" s="23"/>
      <c r="B78" s="15"/>
      <c r="C78" s="11"/>
      <c r="D78" s="7" t="s">
        <v>32</v>
      </c>
      <c r="E78" s="54" t="s">
        <v>42</v>
      </c>
      <c r="F78" s="55">
        <v>30</v>
      </c>
      <c r="G78" s="56">
        <v>1.98</v>
      </c>
      <c r="H78" s="56">
        <v>0.3</v>
      </c>
      <c r="I78" s="56">
        <v>12.3</v>
      </c>
      <c r="J78" s="56">
        <v>61.8</v>
      </c>
      <c r="K78" s="55"/>
      <c r="L78" s="43">
        <v>1.5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33</v>
      </c>
      <c r="E81" s="9"/>
      <c r="F81" s="19">
        <f>SUM(F72:F80)</f>
        <v>760</v>
      </c>
      <c r="G81" s="19">
        <f t="shared" ref="G81" si="31">SUM(G72:G80)</f>
        <v>31.21</v>
      </c>
      <c r="H81" s="19">
        <f t="shared" ref="H81" si="32">SUM(H72:H80)</f>
        <v>28.96</v>
      </c>
      <c r="I81" s="19">
        <f t="shared" ref="I81" si="33">SUM(I72:I80)</f>
        <v>87.66</v>
      </c>
      <c r="J81" s="19">
        <f t="shared" ref="J81" si="34">SUM(J72:J80)</f>
        <v>757.20999999999981</v>
      </c>
      <c r="K81" s="25"/>
      <c r="L81" s="19">
        <f>SUM(L72:L78)</f>
        <v>107.5</v>
      </c>
    </row>
    <row r="82" spans="1:12" ht="15.75" customHeight="1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760</v>
      </c>
      <c r="G82" s="32">
        <f t="shared" ref="G82" si="35">G71+G81</f>
        <v>31.21</v>
      </c>
      <c r="H82" s="32">
        <f t="shared" ref="H82" si="36">H71+H81</f>
        <v>28.96</v>
      </c>
      <c r="I82" s="32">
        <f t="shared" ref="I82" si="37">I71+I81</f>
        <v>87.66</v>
      </c>
      <c r="J82" s="32">
        <f t="shared" ref="J82:L82" si="38">J71+J81</f>
        <v>757.20999999999981</v>
      </c>
      <c r="K82" s="32"/>
      <c r="L82" s="32">
        <f t="shared" si="38"/>
        <v>107.5</v>
      </c>
    </row>
    <row r="83" spans="1:12" ht="15">
      <c r="A83" s="20">
        <v>1</v>
      </c>
      <c r="B83" s="21">
        <v>5</v>
      </c>
      <c r="C83" s="22" t="s">
        <v>20</v>
      </c>
      <c r="D83" s="5" t="s">
        <v>21</v>
      </c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7" t="s">
        <v>24</v>
      </c>
      <c r="E87" s="61" t="s">
        <v>66</v>
      </c>
      <c r="F87" s="55">
        <v>100</v>
      </c>
      <c r="G87" s="56">
        <v>0.4</v>
      </c>
      <c r="H87" s="56">
        <v>0.4</v>
      </c>
      <c r="I87" s="56">
        <v>9.8000000000000007</v>
      </c>
      <c r="J87" s="56">
        <v>44</v>
      </c>
      <c r="K87" s="55">
        <v>82</v>
      </c>
      <c r="L87" s="43">
        <v>18.3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33</v>
      </c>
      <c r="E90" s="9"/>
      <c r="F90" s="19">
        <f>SUM(F83:F89)</f>
        <v>100</v>
      </c>
      <c r="G90" s="19">
        <f t="shared" ref="G90" si="39">SUM(G83:G89)</f>
        <v>0.4</v>
      </c>
      <c r="H90" s="19">
        <f t="shared" ref="H90" si="40">SUM(H83:H89)</f>
        <v>0.4</v>
      </c>
      <c r="I90" s="19">
        <f t="shared" ref="I90" si="41">SUM(I83:I89)</f>
        <v>9.8000000000000007</v>
      </c>
      <c r="J90" s="19">
        <f t="shared" ref="J90:L90" si="42">SUM(J83:J89)</f>
        <v>44</v>
      </c>
      <c r="K90" s="25"/>
      <c r="L90" s="19">
        <f t="shared" si="42"/>
        <v>18.3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61" t="s">
        <v>67</v>
      </c>
      <c r="F91" s="55">
        <v>50</v>
      </c>
      <c r="G91" s="56">
        <v>0.35</v>
      </c>
      <c r="H91" s="56">
        <v>0.05</v>
      </c>
      <c r="I91" s="56">
        <v>0.95</v>
      </c>
      <c r="J91" s="56">
        <v>5.5</v>
      </c>
      <c r="K91" s="55">
        <v>148</v>
      </c>
      <c r="L91" s="43">
        <v>4.08</v>
      </c>
    </row>
    <row r="92" spans="1:12" ht="15">
      <c r="A92" s="23"/>
      <c r="B92" s="15"/>
      <c r="C92" s="11"/>
      <c r="D92" s="7" t="s">
        <v>27</v>
      </c>
      <c r="E92" s="61" t="s">
        <v>68</v>
      </c>
      <c r="F92" s="55">
        <v>200</v>
      </c>
      <c r="G92" s="56">
        <v>2.08</v>
      </c>
      <c r="H92" s="56">
        <v>2.64</v>
      </c>
      <c r="I92" s="56">
        <v>6.1</v>
      </c>
      <c r="J92" s="56">
        <v>56.6</v>
      </c>
      <c r="K92" s="62" t="s">
        <v>69</v>
      </c>
      <c r="L92" s="43">
        <v>14.38</v>
      </c>
    </row>
    <row r="93" spans="1:12" ht="15">
      <c r="A93" s="23"/>
      <c r="B93" s="15"/>
      <c r="C93" s="11"/>
      <c r="D93" s="7" t="s">
        <v>28</v>
      </c>
      <c r="E93" s="60" t="s">
        <v>70</v>
      </c>
      <c r="F93" s="55">
        <v>200</v>
      </c>
      <c r="G93" s="56">
        <v>18.8</v>
      </c>
      <c r="H93" s="56">
        <v>14.3</v>
      </c>
      <c r="I93" s="56">
        <v>25.8</v>
      </c>
      <c r="J93" s="56">
        <v>307</v>
      </c>
      <c r="K93" s="55">
        <v>328</v>
      </c>
      <c r="L93" s="43">
        <v>48.87</v>
      </c>
    </row>
    <row r="94" spans="1:12" ht="15">
      <c r="A94" s="23"/>
      <c r="B94" s="15"/>
      <c r="C94" s="11"/>
      <c r="D94" s="7" t="s">
        <v>29</v>
      </c>
      <c r="E94" s="54"/>
      <c r="F94" s="55"/>
      <c r="G94" s="56"/>
      <c r="H94" s="56"/>
      <c r="I94" s="56"/>
      <c r="J94" s="56"/>
      <c r="K94" s="55"/>
      <c r="L94" s="43"/>
    </row>
    <row r="95" spans="1:12" ht="15">
      <c r="A95" s="23"/>
      <c r="B95" s="15"/>
      <c r="C95" s="11"/>
      <c r="D95" s="7" t="s">
        <v>30</v>
      </c>
      <c r="E95" s="61" t="s">
        <v>71</v>
      </c>
      <c r="F95" s="55">
        <v>200</v>
      </c>
      <c r="G95" s="56">
        <v>0.2</v>
      </c>
      <c r="H95" s="56">
        <v>10</v>
      </c>
      <c r="I95" s="56">
        <v>9.3000000000000007</v>
      </c>
      <c r="J95" s="56">
        <v>38</v>
      </c>
      <c r="K95" s="55">
        <v>457</v>
      </c>
      <c r="L95" s="43">
        <v>3.58</v>
      </c>
    </row>
    <row r="96" spans="1:12" ht="15">
      <c r="A96" s="23"/>
      <c r="B96" s="15"/>
      <c r="C96" s="11"/>
      <c r="D96" s="7" t="s">
        <v>31</v>
      </c>
      <c r="E96" s="54" t="s">
        <v>41</v>
      </c>
      <c r="F96" s="55">
        <v>30</v>
      </c>
      <c r="G96" s="56">
        <v>2.31</v>
      </c>
      <c r="H96" s="56">
        <v>0.24</v>
      </c>
      <c r="I96" s="56">
        <v>14.85</v>
      </c>
      <c r="J96" s="56">
        <v>72.3</v>
      </c>
      <c r="K96" s="55"/>
      <c r="L96" s="43">
        <v>1.92</v>
      </c>
    </row>
    <row r="97" spans="1:12" ht="15">
      <c r="A97" s="23"/>
      <c r="B97" s="15"/>
      <c r="C97" s="11"/>
      <c r="D97" s="7" t="s">
        <v>32</v>
      </c>
      <c r="E97" s="54" t="s">
        <v>42</v>
      </c>
      <c r="F97" s="55">
        <v>30</v>
      </c>
      <c r="G97" s="56">
        <v>1.98</v>
      </c>
      <c r="H97" s="56">
        <v>0.3</v>
      </c>
      <c r="I97" s="56">
        <v>12.3</v>
      </c>
      <c r="J97" s="56">
        <v>61.8</v>
      </c>
      <c r="K97" s="55"/>
      <c r="L97" s="43">
        <v>1.5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33</v>
      </c>
      <c r="E100" s="9"/>
      <c r="F100" s="19">
        <f>SUM(F91:F99)</f>
        <v>710</v>
      </c>
      <c r="G100" s="19">
        <f t="shared" ref="G100" si="43">SUM(G91:G99)</f>
        <v>25.72</v>
      </c>
      <c r="H100" s="19">
        <f t="shared" ref="H100" si="44">SUM(H91:H99)</f>
        <v>27.53</v>
      </c>
      <c r="I100" s="19">
        <f t="shared" ref="I100" si="45">SUM(I91:I99)</f>
        <v>69.300000000000011</v>
      </c>
      <c r="J100" s="19">
        <f t="shared" ref="J100" si="46">SUM(J91:J99)</f>
        <v>541.20000000000005</v>
      </c>
      <c r="K100" s="25"/>
      <c r="L100" s="19">
        <f>SUM(L91:L97)</f>
        <v>74.33</v>
      </c>
    </row>
    <row r="101" spans="1:12" ht="15.75" customHeight="1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810</v>
      </c>
      <c r="G101" s="32">
        <f t="shared" ref="G101" si="47">G90+G100</f>
        <v>26.119999999999997</v>
      </c>
      <c r="H101" s="32">
        <f t="shared" ref="H101" si="48">H90+H100</f>
        <v>27.93</v>
      </c>
      <c r="I101" s="32">
        <f t="shared" ref="I101" si="49">I90+I100</f>
        <v>79.100000000000009</v>
      </c>
      <c r="J101" s="32">
        <f t="shared" ref="J101:L101" si="50">J90+J100</f>
        <v>585.20000000000005</v>
      </c>
      <c r="K101" s="32"/>
      <c r="L101" s="32">
        <f t="shared" si="50"/>
        <v>92.63</v>
      </c>
    </row>
    <row r="102" spans="1:12" ht="15">
      <c r="A102" s="20">
        <v>2</v>
      </c>
      <c r="B102" s="21">
        <v>6</v>
      </c>
      <c r="C102" s="22" t="s">
        <v>20</v>
      </c>
      <c r="D102" s="5" t="s">
        <v>21</v>
      </c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24</v>
      </c>
      <c r="E106" s="54"/>
      <c r="F106" s="55"/>
      <c r="G106" s="56"/>
      <c r="H106" s="56"/>
      <c r="I106" s="56"/>
      <c r="J106" s="56"/>
      <c r="K106" s="55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33</v>
      </c>
      <c r="E109" s="9"/>
      <c r="F109" s="19">
        <f>SUM(F102:F108)</f>
        <v>0</v>
      </c>
      <c r="G109" s="19">
        <f t="shared" ref="G109:J109" si="51">SUM(G102:G108)</f>
        <v>0</v>
      </c>
      <c r="H109" s="19">
        <f t="shared" si="51"/>
        <v>0</v>
      </c>
      <c r="I109" s="19">
        <f t="shared" si="51"/>
        <v>0</v>
      </c>
      <c r="J109" s="19">
        <f t="shared" si="51"/>
        <v>0</v>
      </c>
      <c r="K109" s="25"/>
      <c r="L109" s="19">
        <f t="shared" ref="L109" si="52">SUM(L102:L108)</f>
        <v>0</v>
      </c>
    </row>
    <row r="110" spans="1:12" ht="15">
      <c r="A110" s="26">
        <f>A102</f>
        <v>2</v>
      </c>
      <c r="B110" s="13">
        <f>B102</f>
        <v>6</v>
      </c>
      <c r="C110" s="10" t="s">
        <v>25</v>
      </c>
      <c r="D110" s="7" t="s">
        <v>26</v>
      </c>
      <c r="E110" s="61" t="s">
        <v>72</v>
      </c>
      <c r="F110" s="55">
        <v>60</v>
      </c>
      <c r="G110" s="56">
        <v>0.6</v>
      </c>
      <c r="H110" s="56">
        <v>3.72</v>
      </c>
      <c r="I110" s="56">
        <v>2.16</v>
      </c>
      <c r="J110" s="56">
        <v>44.4</v>
      </c>
      <c r="K110" s="55">
        <v>18</v>
      </c>
      <c r="L110" s="43">
        <v>5.03</v>
      </c>
    </row>
    <row r="111" spans="1:12" ht="15">
      <c r="A111" s="23"/>
      <c r="B111" s="15"/>
      <c r="C111" s="11"/>
      <c r="D111" s="7" t="s">
        <v>27</v>
      </c>
      <c r="E111" s="64" t="s">
        <v>46</v>
      </c>
      <c r="F111" s="55">
        <v>200</v>
      </c>
      <c r="G111" s="56">
        <v>2.9</v>
      </c>
      <c r="H111" s="56">
        <v>4.1500000000000004</v>
      </c>
      <c r="I111" s="56">
        <v>12.2</v>
      </c>
      <c r="J111" s="56">
        <v>97.75</v>
      </c>
      <c r="K111" s="55">
        <v>129</v>
      </c>
      <c r="L111" s="43">
        <v>8.0399999999999991</v>
      </c>
    </row>
    <row r="112" spans="1:12" ht="15">
      <c r="A112" s="23"/>
      <c r="B112" s="15"/>
      <c r="C112" s="11"/>
      <c r="D112" s="7" t="s">
        <v>28</v>
      </c>
      <c r="E112" s="61" t="s">
        <v>73</v>
      </c>
      <c r="F112" s="55">
        <v>150</v>
      </c>
      <c r="G112" s="56">
        <v>3.76</v>
      </c>
      <c r="H112" s="56">
        <v>5.43</v>
      </c>
      <c r="I112" s="56">
        <v>38.85</v>
      </c>
      <c r="J112" s="56">
        <v>219.3</v>
      </c>
      <c r="K112" s="55">
        <v>385</v>
      </c>
      <c r="L112" s="43">
        <v>21.93</v>
      </c>
    </row>
    <row r="113" spans="1:12" ht="15">
      <c r="A113" s="23"/>
      <c r="B113" s="15"/>
      <c r="C113" s="11"/>
      <c r="D113" s="7" t="s">
        <v>29</v>
      </c>
      <c r="E113" s="2" t="s">
        <v>59</v>
      </c>
      <c r="F113" s="55">
        <v>90</v>
      </c>
      <c r="G113" s="56">
        <v>11.7</v>
      </c>
      <c r="H113" s="56">
        <v>7.2</v>
      </c>
      <c r="I113" s="56">
        <v>13.5</v>
      </c>
      <c r="J113" s="56">
        <v>165.6</v>
      </c>
      <c r="K113" s="55">
        <v>339</v>
      </c>
      <c r="L113" s="43">
        <v>29.84</v>
      </c>
    </row>
    <row r="114" spans="1:12" ht="15">
      <c r="A114" s="23"/>
      <c r="B114" s="15"/>
      <c r="C114" s="11"/>
      <c r="D114" s="7"/>
      <c r="E114" s="61" t="s">
        <v>58</v>
      </c>
      <c r="F114" s="55">
        <v>50</v>
      </c>
      <c r="G114" s="56">
        <v>0.56000000000000005</v>
      </c>
      <c r="H114" s="56">
        <v>1.64</v>
      </c>
      <c r="I114" s="56">
        <v>2.29</v>
      </c>
      <c r="J114" s="56">
        <v>26.15</v>
      </c>
      <c r="K114" s="55">
        <v>419</v>
      </c>
      <c r="L114" s="43">
        <v>12.57</v>
      </c>
    </row>
    <row r="115" spans="1:12" ht="15">
      <c r="A115" s="23"/>
      <c r="B115" s="15"/>
      <c r="C115" s="11"/>
      <c r="D115" s="7" t="s">
        <v>30</v>
      </c>
      <c r="E115" s="61" t="s">
        <v>74</v>
      </c>
      <c r="F115" s="55">
        <v>200</v>
      </c>
      <c r="G115" s="56">
        <v>0.3</v>
      </c>
      <c r="H115" s="56">
        <v>0.2</v>
      </c>
      <c r="I115" s="56">
        <v>14.2</v>
      </c>
      <c r="J115" s="56">
        <v>60</v>
      </c>
      <c r="K115" s="55">
        <v>487</v>
      </c>
      <c r="L115" s="43">
        <v>10.93</v>
      </c>
    </row>
    <row r="116" spans="1:12" ht="15">
      <c r="A116" s="23"/>
      <c r="B116" s="15"/>
      <c r="C116" s="11"/>
      <c r="D116" s="7" t="s">
        <v>31</v>
      </c>
      <c r="E116" s="54" t="s">
        <v>41</v>
      </c>
      <c r="F116" s="55">
        <v>30</v>
      </c>
      <c r="G116" s="56">
        <v>2.31</v>
      </c>
      <c r="H116" s="56">
        <v>0.24</v>
      </c>
      <c r="I116" s="56">
        <v>14.85</v>
      </c>
      <c r="J116" s="56">
        <v>72.3</v>
      </c>
      <c r="K116" s="55"/>
      <c r="L116" s="43">
        <v>1.92</v>
      </c>
    </row>
    <row r="117" spans="1:12" ht="15">
      <c r="A117" s="23"/>
      <c r="B117" s="15"/>
      <c r="C117" s="11"/>
      <c r="D117" s="7" t="s">
        <v>32</v>
      </c>
      <c r="E117" s="54" t="s">
        <v>42</v>
      </c>
      <c r="F117" s="55">
        <v>30</v>
      </c>
      <c r="G117" s="56">
        <v>1.98</v>
      </c>
      <c r="H117" s="56">
        <v>0.3</v>
      </c>
      <c r="I117" s="56">
        <v>12.3</v>
      </c>
      <c r="J117" s="56">
        <v>61.8</v>
      </c>
      <c r="K117" s="55"/>
      <c r="L117" s="43">
        <v>1.5</v>
      </c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33</v>
      </c>
      <c r="E119" s="9"/>
      <c r="F119" s="19">
        <f>SUM(F110:F118)</f>
        <v>810</v>
      </c>
      <c r="G119" s="19">
        <f>SUM(G110:G118)</f>
        <v>24.11</v>
      </c>
      <c r="H119" s="19">
        <f>SUM(H110:H118)</f>
        <v>22.88</v>
      </c>
      <c r="I119" s="19">
        <f>SUM(I110:I118)</f>
        <v>110.35000000000001</v>
      </c>
      <c r="J119" s="19">
        <f>SUM(J110:J118)</f>
        <v>747.3</v>
      </c>
      <c r="K119" s="25"/>
      <c r="L119" s="19">
        <f>SUM(L110:L117)</f>
        <v>91.76</v>
      </c>
    </row>
    <row r="120" spans="1:12" ht="15">
      <c r="A120" s="29">
        <f>A102</f>
        <v>2</v>
      </c>
      <c r="B120" s="30">
        <f>B102</f>
        <v>6</v>
      </c>
      <c r="C120" s="65" t="s">
        <v>4</v>
      </c>
      <c r="D120" s="66"/>
      <c r="E120" s="31"/>
      <c r="F120" s="32">
        <f>F109+F119</f>
        <v>810</v>
      </c>
      <c r="G120" s="32">
        <f>G109+G119</f>
        <v>24.11</v>
      </c>
      <c r="H120" s="32">
        <f>H109+H119</f>
        <v>22.88</v>
      </c>
      <c r="I120" s="32">
        <f>I109+I119</f>
        <v>110.35000000000001</v>
      </c>
      <c r="J120" s="32">
        <f>J109+J119</f>
        <v>747.3</v>
      </c>
      <c r="K120" s="32"/>
      <c r="L120" s="32">
        <f>L109+L119</f>
        <v>91.76</v>
      </c>
    </row>
    <row r="121" spans="1:12" ht="15">
      <c r="A121" s="14">
        <v>2</v>
      </c>
      <c r="B121" s="15">
        <v>7</v>
      </c>
      <c r="C121" s="22" t="s">
        <v>20</v>
      </c>
      <c r="D121" s="5" t="s">
        <v>21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7" t="s">
        <v>24</v>
      </c>
      <c r="E125" s="61" t="s">
        <v>75</v>
      </c>
      <c r="F125" s="55">
        <v>100</v>
      </c>
      <c r="G125" s="56">
        <v>0.9</v>
      </c>
      <c r="H125" s="56">
        <v>0.2</v>
      </c>
      <c r="I125" s="56">
        <v>8.1</v>
      </c>
      <c r="J125" s="56">
        <v>43</v>
      </c>
      <c r="K125" s="55">
        <v>82</v>
      </c>
      <c r="L125" s="43">
        <v>18.010000000000002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6"/>
      <c r="B128" s="17"/>
      <c r="C128" s="8"/>
      <c r="D128" s="18" t="s">
        <v>33</v>
      </c>
      <c r="E128" s="9"/>
      <c r="F128" s="19">
        <f>SUM(F121:F127)</f>
        <v>100</v>
      </c>
      <c r="G128" s="19">
        <f t="shared" ref="G128:J128" si="53">SUM(G121:G127)</f>
        <v>0.9</v>
      </c>
      <c r="H128" s="19">
        <f t="shared" si="53"/>
        <v>0.2</v>
      </c>
      <c r="I128" s="19">
        <f t="shared" si="53"/>
        <v>8.1</v>
      </c>
      <c r="J128" s="19">
        <f t="shared" si="53"/>
        <v>43</v>
      </c>
      <c r="K128" s="25"/>
      <c r="L128" s="19">
        <f t="shared" ref="L128" si="54">SUM(L121:L127)</f>
        <v>18.010000000000002</v>
      </c>
    </row>
    <row r="129" spans="1:12" ht="15">
      <c r="A129" s="13">
        <f>A121</f>
        <v>2</v>
      </c>
      <c r="B129" s="13">
        <f>B121</f>
        <v>7</v>
      </c>
      <c r="C129" s="10" t="s">
        <v>25</v>
      </c>
      <c r="D129" s="7" t="s">
        <v>26</v>
      </c>
      <c r="E129" s="61" t="s">
        <v>76</v>
      </c>
      <c r="F129" s="55">
        <v>60</v>
      </c>
      <c r="G129" s="56">
        <v>0.6</v>
      </c>
      <c r="H129" s="56">
        <v>3.6</v>
      </c>
      <c r="I129" s="56">
        <v>4.8</v>
      </c>
      <c r="J129" s="56">
        <v>54</v>
      </c>
      <c r="K129" s="55">
        <v>22</v>
      </c>
      <c r="L129" s="43">
        <v>4.24</v>
      </c>
    </row>
    <row r="130" spans="1:12" ht="15">
      <c r="A130" s="14"/>
      <c r="B130" s="15"/>
      <c r="C130" s="11"/>
      <c r="D130" s="7" t="s">
        <v>27</v>
      </c>
      <c r="E130" s="61" t="s">
        <v>77</v>
      </c>
      <c r="F130" s="55">
        <v>200</v>
      </c>
      <c r="G130" s="56">
        <v>2.1</v>
      </c>
      <c r="H130" s="56">
        <v>4.08</v>
      </c>
      <c r="I130" s="56">
        <v>10.6</v>
      </c>
      <c r="J130" s="56">
        <v>87.6</v>
      </c>
      <c r="K130" s="55">
        <v>100</v>
      </c>
      <c r="L130" s="43">
        <v>15.92</v>
      </c>
    </row>
    <row r="131" spans="1:12" ht="15">
      <c r="A131" s="14"/>
      <c r="B131" s="15"/>
      <c r="C131" s="11"/>
      <c r="D131" s="7" t="s">
        <v>28</v>
      </c>
      <c r="E131" s="61" t="s">
        <v>51</v>
      </c>
      <c r="F131" s="55">
        <v>150</v>
      </c>
      <c r="G131" s="56">
        <v>4.05</v>
      </c>
      <c r="H131" s="56">
        <v>6</v>
      </c>
      <c r="I131" s="56">
        <v>8.6999999999999993</v>
      </c>
      <c r="J131" s="56">
        <v>105</v>
      </c>
      <c r="K131" s="55">
        <v>377</v>
      </c>
      <c r="L131" s="43">
        <v>11.79</v>
      </c>
    </row>
    <row r="132" spans="1:12" ht="15">
      <c r="A132" s="14"/>
      <c r="B132" s="15"/>
      <c r="C132" s="11"/>
      <c r="D132" s="7" t="s">
        <v>29</v>
      </c>
      <c r="E132" s="61" t="s">
        <v>52</v>
      </c>
      <c r="F132" s="7">
        <v>80</v>
      </c>
      <c r="G132" s="7">
        <v>12.6</v>
      </c>
      <c r="H132" s="7">
        <v>4.7</v>
      </c>
      <c r="I132" s="63">
        <v>7.7</v>
      </c>
      <c r="J132" s="7">
        <v>124</v>
      </c>
      <c r="K132" s="58">
        <v>300</v>
      </c>
      <c r="L132" s="43">
        <v>25.96</v>
      </c>
    </row>
    <row r="133" spans="1:12" ht="15">
      <c r="A133" s="14"/>
      <c r="B133" s="15"/>
      <c r="C133" s="11"/>
      <c r="D133" s="7" t="s">
        <v>30</v>
      </c>
      <c r="E133" s="61" t="s">
        <v>53</v>
      </c>
      <c r="F133" s="55">
        <v>200</v>
      </c>
      <c r="G133" s="56">
        <v>0</v>
      </c>
      <c r="H133" s="56">
        <v>0</v>
      </c>
      <c r="I133" s="56">
        <v>15</v>
      </c>
      <c r="J133" s="56">
        <v>60</v>
      </c>
      <c r="K133" s="55">
        <v>484</v>
      </c>
      <c r="L133" s="43">
        <v>12.42</v>
      </c>
    </row>
    <row r="134" spans="1:12" ht="15">
      <c r="A134" s="14"/>
      <c r="B134" s="15"/>
      <c r="C134" s="11"/>
      <c r="D134" s="7" t="s">
        <v>31</v>
      </c>
      <c r="E134" s="54" t="s">
        <v>41</v>
      </c>
      <c r="F134" s="55">
        <v>30</v>
      </c>
      <c r="G134" s="56">
        <v>2.31</v>
      </c>
      <c r="H134" s="56">
        <v>0.24</v>
      </c>
      <c r="I134" s="56">
        <v>14.85</v>
      </c>
      <c r="J134" s="56">
        <v>72.3</v>
      </c>
      <c r="K134" s="59"/>
      <c r="L134" s="43">
        <v>1.92</v>
      </c>
    </row>
    <row r="135" spans="1:12" ht="15">
      <c r="A135" s="14"/>
      <c r="B135" s="15"/>
      <c r="C135" s="11"/>
      <c r="D135" s="7" t="s">
        <v>32</v>
      </c>
      <c r="E135" s="54" t="s">
        <v>42</v>
      </c>
      <c r="F135" s="55">
        <v>30</v>
      </c>
      <c r="G135" s="56">
        <v>1.98</v>
      </c>
      <c r="H135" s="56">
        <v>0.3</v>
      </c>
      <c r="I135" s="56">
        <v>12.3</v>
      </c>
      <c r="J135" s="56">
        <v>61.8</v>
      </c>
      <c r="K135"/>
      <c r="L135" s="43">
        <v>1.5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33</v>
      </c>
      <c r="E138" s="9"/>
      <c r="F138" s="19">
        <f>SUM(F129:F137)</f>
        <v>750</v>
      </c>
      <c r="G138" s="19">
        <f t="shared" ref="G138:J138" si="55">SUM(G129:G137)</f>
        <v>23.64</v>
      </c>
      <c r="H138" s="19">
        <f t="shared" si="55"/>
        <v>18.919999999999998</v>
      </c>
      <c r="I138" s="19">
        <f t="shared" si="55"/>
        <v>73.95</v>
      </c>
      <c r="J138" s="19">
        <f t="shared" si="55"/>
        <v>564.70000000000005</v>
      </c>
      <c r="K138" s="25"/>
      <c r="L138" s="19">
        <f>SUM(L129:L135)</f>
        <v>73.75</v>
      </c>
    </row>
    <row r="139" spans="1:12" ht="15">
      <c r="A139" s="33">
        <f>A121</f>
        <v>2</v>
      </c>
      <c r="B139" s="33">
        <f>B121</f>
        <v>7</v>
      </c>
      <c r="C139" s="65" t="s">
        <v>4</v>
      </c>
      <c r="D139" s="66"/>
      <c r="E139" s="31"/>
      <c r="F139" s="32">
        <f>F128+F138</f>
        <v>850</v>
      </c>
      <c r="G139" s="32">
        <f t="shared" ref="G139" si="56">G128+G138</f>
        <v>24.54</v>
      </c>
      <c r="H139" s="32">
        <f t="shared" ref="H139" si="57">H128+H138</f>
        <v>19.119999999999997</v>
      </c>
      <c r="I139" s="32">
        <f t="shared" ref="I139" si="58">I128+I138</f>
        <v>82.05</v>
      </c>
      <c r="J139" s="32">
        <f t="shared" ref="J139:L139" si="59">J128+J138</f>
        <v>607.70000000000005</v>
      </c>
      <c r="K139" s="32"/>
      <c r="L139" s="32">
        <f t="shared" si="59"/>
        <v>91.76</v>
      </c>
    </row>
    <row r="140" spans="1:12" ht="15">
      <c r="A140" s="20">
        <v>2</v>
      </c>
      <c r="B140" s="21">
        <v>8</v>
      </c>
      <c r="C140" s="22" t="s">
        <v>20</v>
      </c>
      <c r="D140" s="5" t="s">
        <v>21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.75" customHeight="1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 t="s">
        <v>24</v>
      </c>
      <c r="E144" s="54"/>
      <c r="F144" s="55"/>
      <c r="G144" s="56"/>
      <c r="H144" s="56"/>
      <c r="I144" s="56"/>
      <c r="J144" s="56"/>
      <c r="K144" s="55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4"/>
      <c r="B147" s="17"/>
      <c r="C147" s="8"/>
      <c r="D147" s="18" t="s">
        <v>33</v>
      </c>
      <c r="E147" s="9"/>
      <c r="F147" s="19">
        <f>SUM(F140:F146)</f>
        <v>0</v>
      </c>
      <c r="G147" s="19">
        <f t="shared" ref="G147:J147" si="60">SUM(G140:G146)</f>
        <v>0</v>
      </c>
      <c r="H147" s="19">
        <f t="shared" si="60"/>
        <v>0</v>
      </c>
      <c r="I147" s="19">
        <f t="shared" si="60"/>
        <v>0</v>
      </c>
      <c r="J147" s="19">
        <f t="shared" si="60"/>
        <v>0</v>
      </c>
      <c r="K147" s="25"/>
      <c r="L147" s="19">
        <f t="shared" ref="L147" si="61">SUM(L140:L146)</f>
        <v>0</v>
      </c>
    </row>
    <row r="148" spans="1:12" ht="15">
      <c r="A148" s="26">
        <f>A140</f>
        <v>2</v>
      </c>
      <c r="B148" s="13">
        <f>B140</f>
        <v>8</v>
      </c>
      <c r="C148" s="10" t="s">
        <v>25</v>
      </c>
      <c r="D148" s="7" t="s">
        <v>26</v>
      </c>
      <c r="E148" s="61" t="s">
        <v>78</v>
      </c>
      <c r="F148" s="55">
        <v>60</v>
      </c>
      <c r="G148" s="56">
        <v>0.87</v>
      </c>
      <c r="H148" s="56">
        <v>3.6</v>
      </c>
      <c r="I148" s="56">
        <v>5.4</v>
      </c>
      <c r="J148" s="56">
        <v>56.4</v>
      </c>
      <c r="K148" s="55">
        <v>1</v>
      </c>
      <c r="L148" s="43">
        <v>4.42</v>
      </c>
    </row>
    <row r="149" spans="1:12" ht="15">
      <c r="A149" s="23"/>
      <c r="B149" s="15"/>
      <c r="C149" s="11"/>
      <c r="D149" s="7" t="s">
        <v>27</v>
      </c>
      <c r="E149" s="61" t="s">
        <v>79</v>
      </c>
      <c r="F149" s="55">
        <v>200</v>
      </c>
      <c r="G149" s="56">
        <v>1.48</v>
      </c>
      <c r="H149" s="56">
        <v>3.54</v>
      </c>
      <c r="I149" s="56">
        <v>5.56</v>
      </c>
      <c r="J149" s="56">
        <v>60</v>
      </c>
      <c r="K149" s="55">
        <v>95</v>
      </c>
      <c r="L149" s="43">
        <v>14.36</v>
      </c>
    </row>
    <row r="150" spans="1:12" ht="15">
      <c r="A150" s="23"/>
      <c r="B150" s="15"/>
      <c r="C150" s="11"/>
      <c r="D150" s="7" t="s">
        <v>28</v>
      </c>
      <c r="E150" s="61" t="s">
        <v>63</v>
      </c>
      <c r="F150" s="55">
        <v>150</v>
      </c>
      <c r="G150" s="56">
        <v>8.5</v>
      </c>
      <c r="H150" s="56">
        <v>6.36</v>
      </c>
      <c r="I150" s="56">
        <v>37.700000000000003</v>
      </c>
      <c r="J150" s="56">
        <v>242.16</v>
      </c>
      <c r="K150" s="55">
        <v>202</v>
      </c>
      <c r="L150" s="43">
        <v>15.95</v>
      </c>
    </row>
    <row r="151" spans="1:12" ht="15">
      <c r="A151" s="23"/>
      <c r="B151" s="15"/>
      <c r="C151" s="11"/>
      <c r="D151" s="7" t="s">
        <v>29</v>
      </c>
      <c r="E151" s="61" t="s">
        <v>80</v>
      </c>
      <c r="F151" s="55">
        <v>125</v>
      </c>
      <c r="G151" s="56">
        <v>17</v>
      </c>
      <c r="H151" s="56">
        <v>18</v>
      </c>
      <c r="I151" s="56">
        <v>3</v>
      </c>
      <c r="J151" s="56">
        <v>242</v>
      </c>
      <c r="K151" s="55">
        <v>367</v>
      </c>
      <c r="L151" s="43">
        <v>46.81</v>
      </c>
    </row>
    <row r="152" spans="1:12" ht="15">
      <c r="A152" s="23"/>
      <c r="B152" s="15"/>
      <c r="C152" s="11"/>
      <c r="D152" s="7" t="s">
        <v>30</v>
      </c>
      <c r="E152" s="61" t="s">
        <v>81</v>
      </c>
      <c r="F152" s="55">
        <v>200</v>
      </c>
      <c r="G152" s="56">
        <v>0.33</v>
      </c>
      <c r="H152" s="56">
        <v>0</v>
      </c>
      <c r="I152" s="56">
        <v>22.66</v>
      </c>
      <c r="J152" s="56">
        <v>91.98</v>
      </c>
      <c r="K152" s="55">
        <v>494</v>
      </c>
      <c r="L152" s="43">
        <v>6.8</v>
      </c>
    </row>
    <row r="153" spans="1:12" ht="15">
      <c r="A153" s="23"/>
      <c r="B153" s="15"/>
      <c r="C153" s="11"/>
      <c r="D153" s="7" t="s">
        <v>31</v>
      </c>
      <c r="E153" s="54" t="s">
        <v>41</v>
      </c>
      <c r="F153" s="55">
        <v>30</v>
      </c>
      <c r="G153" s="56">
        <v>2.31</v>
      </c>
      <c r="H153" s="56">
        <v>0.24</v>
      </c>
      <c r="I153" s="56">
        <v>14.85</v>
      </c>
      <c r="J153" s="56">
        <v>72.3</v>
      </c>
      <c r="K153" s="55"/>
      <c r="L153" s="43">
        <v>1.92</v>
      </c>
    </row>
    <row r="154" spans="1:12" ht="15">
      <c r="A154" s="23"/>
      <c r="B154" s="15"/>
      <c r="C154" s="11"/>
      <c r="D154" s="7" t="s">
        <v>32</v>
      </c>
      <c r="E154" s="54" t="s">
        <v>42</v>
      </c>
      <c r="F154" s="55">
        <v>30</v>
      </c>
      <c r="G154" s="56">
        <v>1.98</v>
      </c>
      <c r="H154" s="56">
        <v>0.3</v>
      </c>
      <c r="I154" s="56">
        <v>12.3</v>
      </c>
      <c r="J154" s="56">
        <v>61.8</v>
      </c>
      <c r="K154" s="55"/>
      <c r="L154" s="43">
        <v>1.5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4"/>
      <c r="B157" s="17"/>
      <c r="C157" s="8"/>
      <c r="D157" s="18" t="s">
        <v>33</v>
      </c>
      <c r="E157" s="9"/>
      <c r="F157" s="19">
        <f>SUM(F148:F156)</f>
        <v>795</v>
      </c>
      <c r="G157" s="19">
        <f t="shared" ref="G157:J157" si="62">SUM(G148:G156)</f>
        <v>32.47</v>
      </c>
      <c r="H157" s="19">
        <f t="shared" si="62"/>
        <v>32.04</v>
      </c>
      <c r="I157" s="19">
        <f t="shared" si="62"/>
        <v>101.47</v>
      </c>
      <c r="J157" s="19">
        <f t="shared" si="62"/>
        <v>826.63999999999987</v>
      </c>
      <c r="K157" s="25"/>
      <c r="L157" s="19">
        <f t="shared" ref="L157" si="63">SUM(L148:L156)</f>
        <v>91.76</v>
      </c>
    </row>
    <row r="158" spans="1:12" ht="15">
      <c r="A158" s="29">
        <f>A140</f>
        <v>2</v>
      </c>
      <c r="B158" s="30">
        <f>B140</f>
        <v>8</v>
      </c>
      <c r="C158" s="65" t="s">
        <v>4</v>
      </c>
      <c r="D158" s="66"/>
      <c r="E158" s="31"/>
      <c r="F158" s="32">
        <f>F147+F157</f>
        <v>795</v>
      </c>
      <c r="G158" s="32">
        <f t="shared" ref="G158" si="64">G147+G157</f>
        <v>32.47</v>
      </c>
      <c r="H158" s="32">
        <f t="shared" ref="H158" si="65">H147+H157</f>
        <v>32.04</v>
      </c>
      <c r="I158" s="32">
        <f t="shared" ref="I158" si="66">I147+I157</f>
        <v>101.47</v>
      </c>
      <c r="J158" s="32">
        <f t="shared" ref="J158:L158" si="67">J147+J157</f>
        <v>826.63999999999987</v>
      </c>
      <c r="K158" s="32"/>
      <c r="L158" s="32">
        <f t="shared" si="67"/>
        <v>91.76</v>
      </c>
    </row>
    <row r="159" spans="1:12" ht="15">
      <c r="A159" s="20">
        <v>2</v>
      </c>
      <c r="B159" s="21">
        <v>9</v>
      </c>
      <c r="C159" s="22" t="s">
        <v>20</v>
      </c>
      <c r="D159" s="5" t="s">
        <v>21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7" t="s">
        <v>24</v>
      </c>
      <c r="E163" s="61" t="s">
        <v>82</v>
      </c>
      <c r="F163" s="55">
        <v>100</v>
      </c>
      <c r="G163" s="56">
        <v>0.9</v>
      </c>
      <c r="H163" s="56">
        <v>0.2</v>
      </c>
      <c r="I163" s="56">
        <v>8.1</v>
      </c>
      <c r="J163" s="56">
        <v>43</v>
      </c>
      <c r="K163" s="55">
        <v>82</v>
      </c>
      <c r="L163" s="43">
        <v>19.3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33</v>
      </c>
      <c r="E166" s="9"/>
      <c r="F166" s="19">
        <f>SUM(F159:F165)</f>
        <v>100</v>
      </c>
      <c r="G166" s="19">
        <f t="shared" ref="G166:J166" si="68">SUM(G159:G165)</f>
        <v>0.9</v>
      </c>
      <c r="H166" s="19">
        <f t="shared" si="68"/>
        <v>0.2</v>
      </c>
      <c r="I166" s="19">
        <f t="shared" si="68"/>
        <v>8.1</v>
      </c>
      <c r="J166" s="19">
        <f t="shared" si="68"/>
        <v>43</v>
      </c>
      <c r="K166" s="25"/>
      <c r="L166" s="19">
        <f t="shared" ref="L166" si="69">SUM(L159:L165)</f>
        <v>19.3</v>
      </c>
    </row>
    <row r="167" spans="1:12" ht="15">
      <c r="A167" s="26">
        <f>A159</f>
        <v>2</v>
      </c>
      <c r="B167" s="13">
        <f>B159</f>
        <v>9</v>
      </c>
      <c r="C167" s="10" t="s">
        <v>25</v>
      </c>
      <c r="D167" s="7" t="s">
        <v>26</v>
      </c>
      <c r="E167" s="61" t="s">
        <v>83</v>
      </c>
      <c r="F167" s="55">
        <v>60</v>
      </c>
      <c r="G167" s="56">
        <v>0.96</v>
      </c>
      <c r="H167" s="56">
        <v>3.72</v>
      </c>
      <c r="I167" s="56">
        <v>3.96</v>
      </c>
      <c r="J167" s="56">
        <v>52.8</v>
      </c>
      <c r="K167" s="55">
        <v>47</v>
      </c>
      <c r="L167" s="43">
        <v>13.81</v>
      </c>
    </row>
    <row r="168" spans="1:12" ht="15">
      <c r="A168" s="23"/>
      <c r="B168" s="15"/>
      <c r="C168" s="11"/>
      <c r="D168" s="7" t="s">
        <v>27</v>
      </c>
      <c r="E168" s="61" t="s">
        <v>84</v>
      </c>
      <c r="F168" s="55">
        <v>200</v>
      </c>
      <c r="G168" s="56">
        <v>2.08</v>
      </c>
      <c r="H168" s="56">
        <v>2.64</v>
      </c>
      <c r="I168" s="56">
        <v>6.1</v>
      </c>
      <c r="J168" s="56">
        <v>56.6</v>
      </c>
      <c r="K168" s="62" t="s">
        <v>69</v>
      </c>
      <c r="L168" s="43">
        <v>14.38</v>
      </c>
    </row>
    <row r="169" spans="1:12" ht="15">
      <c r="A169" s="23"/>
      <c r="B169" s="15"/>
      <c r="C169" s="11"/>
      <c r="D169" s="7" t="s">
        <v>28</v>
      </c>
      <c r="E169" s="61" t="s">
        <v>85</v>
      </c>
      <c r="F169" s="55">
        <v>200</v>
      </c>
      <c r="G169" s="56">
        <v>22.8</v>
      </c>
      <c r="H169" s="56">
        <v>15.7</v>
      </c>
      <c r="I169" s="56">
        <v>17</v>
      </c>
      <c r="J169" s="56">
        <v>300</v>
      </c>
      <c r="K169" s="55">
        <v>334</v>
      </c>
      <c r="L169" s="43">
        <v>26.6</v>
      </c>
    </row>
    <row r="170" spans="1:12" ht="15">
      <c r="A170" s="23"/>
      <c r="B170" s="15"/>
      <c r="C170" s="11"/>
      <c r="D170" s="7" t="s">
        <v>29</v>
      </c>
      <c r="E170" s="61" t="s">
        <v>58</v>
      </c>
      <c r="F170" s="55">
        <v>30</v>
      </c>
      <c r="G170" s="56">
        <v>0.48</v>
      </c>
      <c r="H170" s="56">
        <v>1.64</v>
      </c>
      <c r="I170" s="56">
        <v>2.2999999999999998</v>
      </c>
      <c r="J170" s="56">
        <v>25.95</v>
      </c>
      <c r="K170" s="55">
        <v>419</v>
      </c>
      <c r="L170" s="43">
        <v>12.57</v>
      </c>
    </row>
    <row r="171" spans="1:12" ht="15">
      <c r="A171" s="23"/>
      <c r="B171" s="15"/>
      <c r="C171" s="11"/>
      <c r="D171" s="7" t="s">
        <v>30</v>
      </c>
      <c r="E171" s="61" t="s">
        <v>86</v>
      </c>
      <c r="F171" s="55">
        <v>200</v>
      </c>
      <c r="G171" s="56">
        <v>0.3</v>
      </c>
      <c r="H171" s="56">
        <v>0.1</v>
      </c>
      <c r="I171" s="56">
        <v>9.5</v>
      </c>
      <c r="J171" s="56">
        <v>40</v>
      </c>
      <c r="K171" s="55">
        <v>459</v>
      </c>
      <c r="L171" s="43">
        <v>7.38</v>
      </c>
    </row>
    <row r="172" spans="1:12" ht="15">
      <c r="A172" s="23"/>
      <c r="B172" s="15"/>
      <c r="C172" s="11"/>
      <c r="D172" s="7" t="s">
        <v>31</v>
      </c>
      <c r="E172" s="54" t="s">
        <v>41</v>
      </c>
      <c r="F172" s="55">
        <v>30</v>
      </c>
      <c r="G172" s="56">
        <v>2.31</v>
      </c>
      <c r="H172" s="56">
        <v>0.24</v>
      </c>
      <c r="I172" s="56">
        <v>14.85</v>
      </c>
      <c r="J172" s="56">
        <v>72.3</v>
      </c>
      <c r="K172" s="55"/>
      <c r="L172" s="43">
        <v>1.92</v>
      </c>
    </row>
    <row r="173" spans="1:12" ht="15">
      <c r="A173" s="23"/>
      <c r="B173" s="15"/>
      <c r="C173" s="11"/>
      <c r="D173" s="7" t="s">
        <v>32</v>
      </c>
      <c r="E173" s="54" t="s">
        <v>42</v>
      </c>
      <c r="F173" s="55">
        <v>30</v>
      </c>
      <c r="G173" s="56">
        <v>1.98</v>
      </c>
      <c r="H173" s="56">
        <v>0.3</v>
      </c>
      <c r="I173" s="56">
        <v>12.3</v>
      </c>
      <c r="J173" s="56">
        <v>61.8</v>
      </c>
      <c r="K173" s="55"/>
      <c r="L173" s="43">
        <v>1.5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4"/>
      <c r="B176" s="17"/>
      <c r="C176" s="8"/>
      <c r="D176" s="18" t="s">
        <v>33</v>
      </c>
      <c r="E176" s="9"/>
      <c r="F176" s="19">
        <f>SUM(F167:F175)</f>
        <v>750</v>
      </c>
      <c r="G176" s="19">
        <f t="shared" ref="G176:J176" si="70">SUM(G167:G175)</f>
        <v>30.91</v>
      </c>
      <c r="H176" s="19">
        <f t="shared" si="70"/>
        <v>24.34</v>
      </c>
      <c r="I176" s="19">
        <f t="shared" si="70"/>
        <v>66.010000000000005</v>
      </c>
      <c r="J176" s="19">
        <f t="shared" si="70"/>
        <v>609.44999999999993</v>
      </c>
      <c r="K176" s="25"/>
      <c r="L176" s="19">
        <f t="shared" ref="L176" si="71">SUM(L167:L175)</f>
        <v>78.160000000000011</v>
      </c>
    </row>
    <row r="177" spans="1:12" ht="15">
      <c r="A177" s="29">
        <f>A159</f>
        <v>2</v>
      </c>
      <c r="B177" s="30">
        <f>B159</f>
        <v>9</v>
      </c>
      <c r="C177" s="65" t="s">
        <v>4</v>
      </c>
      <c r="D177" s="66"/>
      <c r="E177" s="31"/>
      <c r="F177" s="32">
        <f>F166+F176</f>
        <v>850</v>
      </c>
      <c r="G177" s="32">
        <f t="shared" ref="G177" si="72">G166+G176</f>
        <v>31.81</v>
      </c>
      <c r="H177" s="32">
        <f t="shared" ref="H177" si="73">H166+H176</f>
        <v>24.54</v>
      </c>
      <c r="I177" s="32">
        <f t="shared" ref="I177" si="74">I166+I176</f>
        <v>74.11</v>
      </c>
      <c r="J177" s="32">
        <f t="shared" ref="J177:L177" si="75">J166+J176</f>
        <v>652.44999999999993</v>
      </c>
      <c r="K177" s="32"/>
      <c r="L177" s="32">
        <f t="shared" si="75"/>
        <v>97.460000000000008</v>
      </c>
    </row>
    <row r="178" spans="1:12" ht="15">
      <c r="A178" s="20">
        <v>2</v>
      </c>
      <c r="B178" s="21">
        <v>10</v>
      </c>
      <c r="C178" s="22" t="s">
        <v>20</v>
      </c>
      <c r="D178" s="5" t="s">
        <v>21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7" t="s">
        <v>24</v>
      </c>
      <c r="E182" s="54"/>
      <c r="F182" s="55"/>
      <c r="G182" s="56"/>
      <c r="H182" s="56"/>
      <c r="I182" s="56"/>
      <c r="J182" s="56"/>
      <c r="K182" s="55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>
      <c r="A185" s="24"/>
      <c r="B185" s="17"/>
      <c r="C185" s="8"/>
      <c r="D185" s="18" t="s">
        <v>33</v>
      </c>
      <c r="E185" s="9"/>
      <c r="F185" s="19">
        <f>SUM(F178:F184)</f>
        <v>0</v>
      </c>
      <c r="G185" s="19">
        <f t="shared" ref="G185:J185" si="76">SUM(G178:G184)</f>
        <v>0</v>
      </c>
      <c r="H185" s="19">
        <f t="shared" si="76"/>
        <v>0</v>
      </c>
      <c r="I185" s="19">
        <f t="shared" si="76"/>
        <v>0</v>
      </c>
      <c r="J185" s="19">
        <f t="shared" si="76"/>
        <v>0</v>
      </c>
      <c r="K185" s="25"/>
      <c r="L185" s="19">
        <f t="shared" ref="L185" si="77">SUM(L178:L184)</f>
        <v>0</v>
      </c>
    </row>
    <row r="186" spans="1:12" ht="15">
      <c r="A186" s="26">
        <f>A178</f>
        <v>2</v>
      </c>
      <c r="B186" s="13">
        <f>B178</f>
        <v>10</v>
      </c>
      <c r="C186" s="10" t="s">
        <v>25</v>
      </c>
      <c r="D186" s="7" t="s">
        <v>26</v>
      </c>
      <c r="E186" s="61" t="s">
        <v>67</v>
      </c>
      <c r="F186" s="55">
        <v>50</v>
      </c>
      <c r="G186" s="56">
        <v>0.35</v>
      </c>
      <c r="H186" s="56">
        <v>0.05</v>
      </c>
      <c r="I186" s="56">
        <v>0.95</v>
      </c>
      <c r="J186" s="56">
        <v>5.5</v>
      </c>
      <c r="K186" s="55">
        <v>148</v>
      </c>
      <c r="L186" s="43">
        <v>14.38</v>
      </c>
    </row>
    <row r="187" spans="1:12" ht="15">
      <c r="A187" s="23"/>
      <c r="B187" s="15"/>
      <c r="C187" s="11"/>
      <c r="D187" s="7" t="s">
        <v>27</v>
      </c>
      <c r="E187" s="61" t="s">
        <v>46</v>
      </c>
      <c r="F187" s="55">
        <v>200</v>
      </c>
      <c r="G187" s="56">
        <v>2.3199999999999998</v>
      </c>
      <c r="H187" s="56">
        <v>3.32</v>
      </c>
      <c r="I187" s="56">
        <v>9.76</v>
      </c>
      <c r="J187" s="56">
        <v>78.2</v>
      </c>
      <c r="K187" s="55">
        <v>129</v>
      </c>
      <c r="L187" s="43">
        <v>8.0399999999999991</v>
      </c>
    </row>
    <row r="188" spans="1:12" ht="15">
      <c r="A188" s="23"/>
      <c r="B188" s="15"/>
      <c r="C188" s="11"/>
      <c r="D188" s="7" t="s">
        <v>28</v>
      </c>
      <c r="E188" s="61" t="s">
        <v>57</v>
      </c>
      <c r="F188" s="55">
        <v>150</v>
      </c>
      <c r="G188" s="56">
        <v>5.6</v>
      </c>
      <c r="H188" s="56">
        <v>0.45</v>
      </c>
      <c r="I188" s="56">
        <v>29.9</v>
      </c>
      <c r="J188" s="56">
        <v>192.2</v>
      </c>
      <c r="K188" s="55">
        <v>256</v>
      </c>
      <c r="L188" s="43">
        <v>10.28</v>
      </c>
    </row>
    <row r="189" spans="1:12" ht="15">
      <c r="A189" s="23"/>
      <c r="B189" s="15"/>
      <c r="C189" s="11"/>
      <c r="D189" s="7" t="s">
        <v>29</v>
      </c>
      <c r="E189" s="61" t="s">
        <v>64</v>
      </c>
      <c r="F189" s="55">
        <v>90</v>
      </c>
      <c r="G189" s="56">
        <v>16.2</v>
      </c>
      <c r="H189" s="56">
        <v>15.3</v>
      </c>
      <c r="I189" s="56">
        <v>2.97</v>
      </c>
      <c r="J189" s="56">
        <v>232.2</v>
      </c>
      <c r="K189" s="55">
        <v>327</v>
      </c>
      <c r="L189" s="43">
        <v>48.37</v>
      </c>
    </row>
    <row r="190" spans="1:12" ht="15">
      <c r="A190" s="23"/>
      <c r="B190" s="15"/>
      <c r="C190" s="11"/>
      <c r="D190" s="7" t="s">
        <v>30</v>
      </c>
      <c r="E190" s="61" t="s">
        <v>87</v>
      </c>
      <c r="F190" s="55">
        <v>200</v>
      </c>
      <c r="G190" s="56">
        <v>0.6</v>
      </c>
      <c r="H190" s="56">
        <v>0.1</v>
      </c>
      <c r="I190" s="56">
        <v>20.100000000000001</v>
      </c>
      <c r="J190" s="56">
        <v>84</v>
      </c>
      <c r="K190" s="55">
        <v>495</v>
      </c>
      <c r="L190" s="43">
        <v>7.27</v>
      </c>
    </row>
    <row r="191" spans="1:12" ht="15">
      <c r="A191" s="23"/>
      <c r="B191" s="15"/>
      <c r="C191" s="11"/>
      <c r="D191" s="7" t="s">
        <v>31</v>
      </c>
      <c r="E191" s="54" t="s">
        <v>41</v>
      </c>
      <c r="F191" s="55">
        <v>30</v>
      </c>
      <c r="G191" s="56">
        <v>2.31</v>
      </c>
      <c r="H191" s="56">
        <v>0.24</v>
      </c>
      <c r="I191" s="56">
        <v>14.85</v>
      </c>
      <c r="J191" s="56">
        <v>72.3</v>
      </c>
      <c r="K191" s="55"/>
      <c r="L191" s="43">
        <v>1.92</v>
      </c>
    </row>
    <row r="192" spans="1:12" ht="15">
      <c r="A192" s="23"/>
      <c r="B192" s="15"/>
      <c r="C192" s="11"/>
      <c r="D192" s="7" t="s">
        <v>32</v>
      </c>
      <c r="E192" s="54" t="s">
        <v>42</v>
      </c>
      <c r="F192" s="55">
        <v>30</v>
      </c>
      <c r="G192" s="56">
        <v>1.98</v>
      </c>
      <c r="H192" s="56">
        <v>0.3</v>
      </c>
      <c r="I192" s="56">
        <v>12.3</v>
      </c>
      <c r="J192" s="56">
        <v>61.8</v>
      </c>
      <c r="K192" s="55"/>
      <c r="L192" s="43">
        <v>1.5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4"/>
      <c r="B195" s="17"/>
      <c r="C195" s="8"/>
      <c r="D195" s="18" t="s">
        <v>33</v>
      </c>
      <c r="E195" s="9"/>
      <c r="F195" s="19">
        <f>SUM(F186:F194)</f>
        <v>750</v>
      </c>
      <c r="G195" s="19">
        <f t="shared" ref="G195:J195" si="78">SUM(G186:G194)</f>
        <v>29.36</v>
      </c>
      <c r="H195" s="19">
        <f t="shared" si="78"/>
        <v>19.760000000000002</v>
      </c>
      <c r="I195" s="19">
        <f t="shared" si="78"/>
        <v>90.83</v>
      </c>
      <c r="J195" s="19">
        <f t="shared" si="78"/>
        <v>726.19999999999982</v>
      </c>
      <c r="K195" s="25"/>
      <c r="L195" s="19">
        <f t="shared" ref="L195" si="79">SUM(L186:L194)</f>
        <v>91.759999999999991</v>
      </c>
    </row>
    <row r="196" spans="1:12" ht="15">
      <c r="A196" s="29">
        <f>A178</f>
        <v>2</v>
      </c>
      <c r="B196" s="30">
        <f>B178</f>
        <v>10</v>
      </c>
      <c r="C196" s="65" t="s">
        <v>4</v>
      </c>
      <c r="D196" s="66"/>
      <c r="E196" s="31"/>
      <c r="F196" s="32">
        <f>F185+F195</f>
        <v>750</v>
      </c>
      <c r="G196" s="32">
        <f t="shared" ref="G196" si="80">G185+G195</f>
        <v>29.36</v>
      </c>
      <c r="H196" s="32">
        <f t="shared" ref="H196" si="81">H185+H195</f>
        <v>19.760000000000002</v>
      </c>
      <c r="I196" s="32">
        <f t="shared" ref="I196" si="82">I185+I195</f>
        <v>90.83</v>
      </c>
      <c r="J196" s="32">
        <f t="shared" ref="J196:L196" si="83">J185+J195</f>
        <v>726.19999999999982</v>
      </c>
      <c r="K196" s="32"/>
      <c r="L196" s="32">
        <f t="shared" si="83"/>
        <v>91.759999999999991</v>
      </c>
    </row>
    <row r="197" spans="1:12">
      <c r="A197" s="27"/>
      <c r="B197" s="28"/>
      <c r="C197" s="67" t="s">
        <v>5</v>
      </c>
      <c r="D197" s="67"/>
      <c r="E197" s="67"/>
      <c r="F197" s="34">
        <f>(F24+F43+F63+F82+F101+F120+F139+F158+F177+F196)/(IF(F24=0,0,1)+IF(F43=0,0,1)+IF(F63=0,0,1)+IF(F82=0,0,1)+IF(F101=0,0,1)+IF(F120=0,0,1)+IF(F139=0,0,1)+IF(F158=0,0,1)+IF(F177=0,0,1)+IF(F196=0,0,1))</f>
        <v>814.5</v>
      </c>
      <c r="G197" s="34">
        <f>(G24+G43+G63+G82+G101+G120+G139+G158+G177+G196)/(IF(G24=0,0,1)+IF(G43=0,0,1)+IF(G63=0,0,1)+IF(G82=0,0,1)+IF(G101=0,0,1)+IF(G120=0,0,1)+IF(G139=0,0,1)+IF(G158=0,0,1)+IF(G177=0,0,1)+IF(G196=0,0,1))</f>
        <v>27.626999999999999</v>
      </c>
      <c r="H197" s="34">
        <f>(H24+H43+H63+H82+H101+H120+H139+H158+H177+H196)/(IF(H24=0,0,1)+IF(H43=0,0,1)+IF(H63=0,0,1)+IF(H82=0,0,1)+IF(H101=0,0,1)+IF(H120=0,0,1)+IF(H139=0,0,1)+IF(H158=0,0,1)+IF(H177=0,0,1)+IF(H196=0,0,1))</f>
        <v>23.896999999999998</v>
      </c>
      <c r="I197" s="34">
        <f>(I24+I43+I63+I82+I101+I120+I139+I158+I177+I196)/(IF(I24=0,0,1)+IF(I43=0,0,1)+IF(I63=0,0,1)+IF(I82=0,0,1)+IF(I101=0,0,1)+IF(I120=0,0,1)+IF(I139=0,0,1)+IF(I158=0,0,1)+IF(I177=0,0,1)+IF(I196=0,0,1))</f>
        <v>92.16</v>
      </c>
      <c r="J197" s="34">
        <f>(J24+J43+J63+J82+J101+J120+J139+J158+J177+J196)/(IF(J24=0,0,1)+IF(J43=0,0,1)+IF(J63=0,0,1)+IF(J82=0,0,1)+IF(J101=0,0,1)+IF(J120=0,0,1)+IF(J139=0,0,1)+IF(J158=0,0,1)+IF(J177=0,0,1)+IF(J196=0,0,1))</f>
        <v>693.87299999999993</v>
      </c>
      <c r="K197" s="34"/>
      <c r="L197" s="34">
        <f>(L24+L43+L63+L82+L101+L120+L139+L158+L177+L196)/(IF(L24=0,0,1)+IF(L43=0,0,1)+IF(L63=0,0,1)+IF(L82=0,0,1)+IF(L101=0,0,1)+IF(L120=0,0,1)+IF(L139=0,0,1)+IF(L158=0,0,1)+IF(L177=0,0,1)+IF(L196=0,0,1))</f>
        <v>91.762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/>
  <ignoredErrors>
    <ignoredError sqref="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2023-10-24T03:08:13Z</dcterms:modified>
</cp:coreProperties>
</file>